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ralves_ifc_org/Documents/SP Roads/Rodoanel/Modelo/09.2021 Modelo RN Atualizado/2022_05 MEF Revisao Edital/Envio Para Cliente/"/>
    </mc:Choice>
  </mc:AlternateContent>
  <xr:revisionPtr revIDLastSave="6" documentId="8_{5C807F7E-9E30-43B2-B117-5F6D5DAAA377}" xr6:coauthVersionLast="47" xr6:coauthVersionMax="47" xr10:uidLastSave="{86E828CC-B905-457F-9B86-F16568B8DE74}"/>
  <bookViews>
    <workbookView xWindow="-110" yWindow="-110" windowWidth="19420" windowHeight="10420" xr2:uid="{00000000-000D-0000-FFFF-FFFF00000000}"/>
  </bookViews>
  <sheets>
    <sheet name="CAPA" sheetId="2" r:id="rId1"/>
    <sheet name="EVTE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___________OUT98" localSheetId="1" hidden="1">{#N/A,#N/A,TRUE,"Serviços"}</definedName>
    <definedName name="_____________OUT98" hidden="1">{#N/A,#N/A,TRUE,"Serviços"}</definedName>
    <definedName name="____________a999" localSheetId="1" hidden="1">{#N/A,#N/A,FALSE,"ANEXO3 99 ERA";#N/A,#N/A,FALSE,"ANEXO3 99 UBÁ2";#N/A,#N/A,FALSE,"ANEXO3 99 DTU";#N/A,#N/A,FALSE,"ANEXO3 99 RDR";#N/A,#N/A,FALSE,"ANEXO3 99 UBÁ4";#N/A,#N/A,FALSE,"ANEXO3 99 UBÁ6"}</definedName>
    <definedName name="____________a999" hidden="1">{#N/A,#N/A,FALSE,"ANEXO3 99 ERA";#N/A,#N/A,FALSE,"ANEXO3 99 UBÁ2";#N/A,#N/A,FALSE,"ANEXO3 99 DTU";#N/A,#N/A,FALSE,"ANEXO3 99 RDR";#N/A,#N/A,FALSE,"ANEXO3 99 UBÁ4";#N/A,#N/A,FALSE,"ANEXO3 99 UBÁ6"}</definedName>
    <definedName name="____________OUT98" localSheetId="1" hidden="1">{#N/A,#N/A,TRUE,"Serviços"}</definedName>
    <definedName name="____________OUT98" hidden="1">{#N/A,#N/A,TRUE,"Serviços"}</definedName>
    <definedName name="___________a999" localSheetId="1" hidden="1">{#N/A,#N/A,FALSE,"ANEXO3 99 ERA";#N/A,#N/A,FALSE,"ANEXO3 99 UBÁ2";#N/A,#N/A,FALSE,"ANEXO3 99 DTU";#N/A,#N/A,FALSE,"ANEXO3 99 RDR";#N/A,#N/A,FALSE,"ANEXO3 99 UBÁ4";#N/A,#N/A,FALSE,"ANEXO3 99 UBÁ6"}</definedName>
    <definedName name="___________a999" hidden="1">{#N/A,#N/A,FALSE,"ANEXO3 99 ERA";#N/A,#N/A,FALSE,"ANEXO3 99 UBÁ2";#N/A,#N/A,FALSE,"ANEXO3 99 DTU";#N/A,#N/A,FALSE,"ANEXO3 99 RDR";#N/A,#N/A,FALSE,"ANEXO3 99 UBÁ4";#N/A,#N/A,FALSE,"ANEXO3 99 UBÁ6"}</definedName>
    <definedName name="___________OUT98" localSheetId="1" hidden="1">{#N/A,#N/A,TRUE,"Serviços"}</definedName>
    <definedName name="___________OUT98" hidden="1">{#N/A,#N/A,TRUE,"Serviços"}</definedName>
    <definedName name="__________a999" localSheetId="1" hidden="1">{#N/A,#N/A,FALSE,"ANEXO3 99 ERA";#N/A,#N/A,FALSE,"ANEXO3 99 UBÁ2";#N/A,#N/A,FALSE,"ANEXO3 99 DTU";#N/A,#N/A,FALSE,"ANEXO3 99 RDR";#N/A,#N/A,FALSE,"ANEXO3 99 UBÁ4";#N/A,#N/A,FALSE,"ANEXO3 99 UBÁ6"}</definedName>
    <definedName name="__________a999" hidden="1">{#N/A,#N/A,FALSE,"ANEXO3 99 ERA";#N/A,#N/A,FALSE,"ANEXO3 99 UBÁ2";#N/A,#N/A,FALSE,"ANEXO3 99 DTU";#N/A,#N/A,FALSE,"ANEXO3 99 RDR";#N/A,#N/A,FALSE,"ANEXO3 99 UBÁ4";#N/A,#N/A,FALSE,"ANEXO3 99 UBÁ6"}</definedName>
    <definedName name="__________OUT98" localSheetId="1" hidden="1">{#N/A,#N/A,TRUE,"Serviços"}</definedName>
    <definedName name="__________OUT98" hidden="1">{#N/A,#N/A,TRUE,"Serviços"}</definedName>
    <definedName name="_________OUT98" localSheetId="1" hidden="1">{#N/A,#N/A,TRUE,"Serviços"}</definedName>
    <definedName name="_________OUT98" hidden="1">{#N/A,#N/A,TRUE,"Serviços"}</definedName>
    <definedName name="________a999" localSheetId="1" hidden="1">{#N/A,#N/A,FALSE,"ANEXO3 99 ERA";#N/A,#N/A,FALSE,"ANEXO3 99 UBÁ2";#N/A,#N/A,FALSE,"ANEXO3 99 DTU";#N/A,#N/A,FALSE,"ANEXO3 99 RDR";#N/A,#N/A,FALSE,"ANEXO3 99 UBÁ4";#N/A,#N/A,FALSE,"ANEXO3 99 UBÁ6"}</definedName>
    <definedName name="________a999" hidden="1">{#N/A,#N/A,FALSE,"ANEXO3 99 ERA";#N/A,#N/A,FALSE,"ANEXO3 99 UBÁ2";#N/A,#N/A,FALSE,"ANEXO3 99 DTU";#N/A,#N/A,FALSE,"ANEXO3 99 RDR";#N/A,#N/A,FALSE,"ANEXO3 99 UBÁ4";#N/A,#N/A,FALSE,"ANEXO3 99 UBÁ6"}</definedName>
    <definedName name="________OUT98" localSheetId="1" hidden="1">{#N/A,#N/A,TRUE,"Serviços"}</definedName>
    <definedName name="________OUT98" hidden="1">{#N/A,#N/A,TRUE,"Serviços"}</definedName>
    <definedName name="_______a999" localSheetId="1" hidden="1">{#N/A,#N/A,FALSE,"ANEXO3 99 ERA";#N/A,#N/A,FALSE,"ANEXO3 99 UBÁ2";#N/A,#N/A,FALSE,"ANEXO3 99 DTU";#N/A,#N/A,FALSE,"ANEXO3 99 RDR";#N/A,#N/A,FALSE,"ANEXO3 99 UBÁ4";#N/A,#N/A,FALSE,"ANEXO3 99 UBÁ6"}</definedName>
    <definedName name="_______a999" hidden="1">{#N/A,#N/A,FALSE,"ANEXO3 99 ERA";#N/A,#N/A,FALSE,"ANEXO3 99 UBÁ2";#N/A,#N/A,FALSE,"ANEXO3 99 DTU";#N/A,#N/A,FALSE,"ANEXO3 99 RDR";#N/A,#N/A,FALSE,"ANEXO3 99 UBÁ4";#N/A,#N/A,FALSE,"ANEXO3 99 UBÁ6"}</definedName>
    <definedName name="_______OUT98" localSheetId="1" hidden="1">{#N/A,#N/A,TRUE,"Serviços"}</definedName>
    <definedName name="_______OUT98" hidden="1">{#N/A,#N/A,TRUE,"Serviços"}</definedName>
    <definedName name="______a999" localSheetId="1" hidden="1">{#N/A,#N/A,FALSE,"ANEXO3 99 ERA";#N/A,#N/A,FALSE,"ANEXO3 99 UBÁ2";#N/A,#N/A,FALSE,"ANEXO3 99 DTU";#N/A,#N/A,FALSE,"ANEXO3 99 RDR";#N/A,#N/A,FALSE,"ANEXO3 99 UBÁ4";#N/A,#N/A,FALSE,"ANEXO3 99 UBÁ6"}</definedName>
    <definedName name="______a999" hidden="1">{#N/A,#N/A,FALSE,"ANEXO3 99 ERA";#N/A,#N/A,FALSE,"ANEXO3 99 UBÁ2";#N/A,#N/A,FALSE,"ANEXO3 99 DTU";#N/A,#N/A,FALSE,"ANEXO3 99 RDR";#N/A,#N/A,FALSE,"ANEXO3 99 UBÁ4";#N/A,#N/A,FALSE,"ANEXO3 99 UBÁ6"}</definedName>
    <definedName name="______ago1" localSheetId="1" hidden="1">{"'gráf jan00'!$A$1:$AK$41"}</definedName>
    <definedName name="______ago1" hidden="1">{"'gráf jan00'!$A$1:$AK$41"}</definedName>
    <definedName name="______ago10" localSheetId="1" hidden="1">{"'gráf jan00'!$A$1:$AK$41"}</definedName>
    <definedName name="______ago10" hidden="1">{"'gráf jan00'!$A$1:$AK$41"}</definedName>
    <definedName name="______ago2" localSheetId="1" hidden="1">{"'gráf jan00'!$A$1:$AK$41"}</definedName>
    <definedName name="______ago2" hidden="1">{"'gráf jan00'!$A$1:$AK$41"}</definedName>
    <definedName name="______ago3" localSheetId="1" hidden="1">{"'gráf jan00'!$A$1:$AK$41"}</definedName>
    <definedName name="______ago3" hidden="1">{"'gráf jan00'!$A$1:$AK$41"}</definedName>
    <definedName name="______ago4" localSheetId="1" hidden="1">{"'gráf jan00'!$A$1:$AK$41"}</definedName>
    <definedName name="______ago4" hidden="1">{"'gráf jan00'!$A$1:$AK$41"}</definedName>
    <definedName name="______ago5" localSheetId="1" hidden="1">{"'gráf jan00'!$A$1:$AK$41"}</definedName>
    <definedName name="______ago5" hidden="1">{"'gráf jan00'!$A$1:$AK$41"}</definedName>
    <definedName name="______ago6" localSheetId="1" hidden="1">{"'gráf jan00'!$A$1:$AK$41"}</definedName>
    <definedName name="______ago6" hidden="1">{"'gráf jan00'!$A$1:$AK$41"}</definedName>
    <definedName name="______ago7" localSheetId="1" hidden="1">{"'gráf jan00'!$A$1:$AK$41"}</definedName>
    <definedName name="______ago7" hidden="1">{"'gráf jan00'!$A$1:$AK$41"}</definedName>
    <definedName name="______ago8" localSheetId="1" hidden="1">{"'gráf jan00'!$A$1:$AK$41"}</definedName>
    <definedName name="______ago8" hidden="1">{"'gráf jan00'!$A$1:$AK$41"}</definedName>
    <definedName name="______ago9" localSheetId="1" hidden="1">{"'gráf jan00'!$A$1:$AK$41"}</definedName>
    <definedName name="______ago9" hidden="1">{"'gráf jan00'!$A$1:$AK$41"}</definedName>
    <definedName name="______efc10" localSheetId="1" hidden="1">{"'RR'!$A$2:$E$81"}</definedName>
    <definedName name="______efc10" hidden="1">{"'RR'!$A$2:$E$81"}</definedName>
    <definedName name="______EFC2" localSheetId="1" hidden="1">{"'RR'!$A$2:$E$81"}</definedName>
    <definedName name="______EFC2" hidden="1">{"'RR'!$A$2:$E$81"}</definedName>
    <definedName name="______EFC3" localSheetId="1" hidden="1">{"'RR'!$A$2:$E$81"}</definedName>
    <definedName name="______EFC3" hidden="1">{"'RR'!$A$2:$E$81"}</definedName>
    <definedName name="______EFC4" localSheetId="1" hidden="1">{"'RR'!$A$2:$E$81"}</definedName>
    <definedName name="______EFC4" hidden="1">{"'RR'!$A$2:$E$81"}</definedName>
    <definedName name="______n2" localSheetId="1" hidden="1">{#N/A,#N/A,FALSE,"PCOL"}</definedName>
    <definedName name="______n2" hidden="1">{#N/A,#N/A,FALSE,"PCOL"}</definedName>
    <definedName name="______OUT98" localSheetId="1" hidden="1">{#N/A,#N/A,TRUE,"Serviços"}</definedName>
    <definedName name="______OUT98" hidden="1">{#N/A,#N/A,TRUE,"Serviços"}</definedName>
    <definedName name="______r" localSheetId="1" hidden="1">{#N/A,#N/A,FALSE,"PCOL"}</definedName>
    <definedName name="______r" hidden="1">{#N/A,#N/A,FALSE,"PCOL"}</definedName>
    <definedName name="_____a999" localSheetId="1" hidden="1">{#N/A,#N/A,FALSE,"ANEXO3 99 ERA";#N/A,#N/A,FALSE,"ANEXO3 99 UBÁ2";#N/A,#N/A,FALSE,"ANEXO3 99 DTU";#N/A,#N/A,FALSE,"ANEXO3 99 RDR";#N/A,#N/A,FALSE,"ANEXO3 99 UBÁ4";#N/A,#N/A,FALSE,"ANEXO3 99 UBÁ6"}</definedName>
    <definedName name="_____a999" hidden="1">{#N/A,#N/A,FALSE,"ANEXO3 99 ERA";#N/A,#N/A,FALSE,"ANEXO3 99 UBÁ2";#N/A,#N/A,FALSE,"ANEXO3 99 DTU";#N/A,#N/A,FALSE,"ANEXO3 99 RDR";#N/A,#N/A,FALSE,"ANEXO3 99 UBÁ4";#N/A,#N/A,FALSE,"ANEXO3 99 UBÁ6"}</definedName>
    <definedName name="_____ago1" localSheetId="1" hidden="1">{"'gráf jan00'!$A$1:$AK$41"}</definedName>
    <definedName name="_____ago1" hidden="1">{"'gráf jan00'!$A$1:$AK$41"}</definedName>
    <definedName name="_____ago10" localSheetId="1" hidden="1">{"'gráf jan00'!$A$1:$AK$41"}</definedName>
    <definedName name="_____ago10" hidden="1">{"'gráf jan00'!$A$1:$AK$41"}</definedName>
    <definedName name="_____ago2" localSheetId="1" hidden="1">{"'gráf jan00'!$A$1:$AK$41"}</definedName>
    <definedName name="_____ago2" hidden="1">{"'gráf jan00'!$A$1:$AK$41"}</definedName>
    <definedName name="_____ago3" localSheetId="1" hidden="1">{"'gráf jan00'!$A$1:$AK$41"}</definedName>
    <definedName name="_____ago3" hidden="1">{"'gráf jan00'!$A$1:$AK$41"}</definedName>
    <definedName name="_____ago4" localSheetId="1" hidden="1">{"'gráf jan00'!$A$1:$AK$41"}</definedName>
    <definedName name="_____ago4" hidden="1">{"'gráf jan00'!$A$1:$AK$41"}</definedName>
    <definedName name="_____ago5" localSheetId="1" hidden="1">{"'gráf jan00'!$A$1:$AK$41"}</definedName>
    <definedName name="_____ago5" hidden="1">{"'gráf jan00'!$A$1:$AK$41"}</definedName>
    <definedName name="_____ago6" localSheetId="1" hidden="1">{"'gráf jan00'!$A$1:$AK$41"}</definedName>
    <definedName name="_____ago6" hidden="1">{"'gráf jan00'!$A$1:$AK$41"}</definedName>
    <definedName name="_____ago7" localSheetId="1" hidden="1">{"'gráf jan00'!$A$1:$AK$41"}</definedName>
    <definedName name="_____ago7" hidden="1">{"'gráf jan00'!$A$1:$AK$41"}</definedName>
    <definedName name="_____ago8" localSheetId="1" hidden="1">{"'gráf jan00'!$A$1:$AK$41"}</definedName>
    <definedName name="_____ago8" hidden="1">{"'gráf jan00'!$A$1:$AK$41"}</definedName>
    <definedName name="_____ago9" localSheetId="1" hidden="1">{"'gráf jan00'!$A$1:$AK$41"}</definedName>
    <definedName name="_____ago9" hidden="1">{"'gráf jan00'!$A$1:$AK$41"}</definedName>
    <definedName name="_____ago99999" localSheetId="1" hidden="1">{"'gráf jan00'!$A$1:$AK$41"}</definedName>
    <definedName name="_____ago99999" hidden="1">{"'gráf jan00'!$A$1:$AK$41"}</definedName>
    <definedName name="_____DEF2" localSheetId="1" hidden="1">{#N/A,#N/A,FALSE,"DEF1";#N/A,#N/A,FALSE,"DEF2";#N/A,#N/A,FALSE,"DEF3"}</definedName>
    <definedName name="_____DEF2" hidden="1">{#N/A,#N/A,FALSE,"DEF1";#N/A,#N/A,FALSE,"DEF2";#N/A,#N/A,FALSE,"DEF3"}</definedName>
    <definedName name="_____DEF3" localSheetId="1" hidden="1">{#N/A,#N/A,FALSE,"DEF1";#N/A,#N/A,FALSE,"DEF2";#N/A,#N/A,FALSE,"DEF3"}</definedName>
    <definedName name="_____DEF3" hidden="1">{#N/A,#N/A,FALSE,"DEF1";#N/A,#N/A,FALSE,"DEF2";#N/A,#N/A,FALSE,"DEF3"}</definedName>
    <definedName name="_____efc10" localSheetId="1" hidden="1">{"'RR'!$A$2:$E$81"}</definedName>
    <definedName name="_____efc10" hidden="1">{"'RR'!$A$2:$E$81"}</definedName>
    <definedName name="_____EFC2" localSheetId="1" hidden="1">{"'RR'!$A$2:$E$81"}</definedName>
    <definedName name="_____EFC2" hidden="1">{"'RR'!$A$2:$E$81"}</definedName>
    <definedName name="_____EFC3" localSheetId="1" hidden="1">{"'RR'!$A$2:$E$81"}</definedName>
    <definedName name="_____EFC3" hidden="1">{"'RR'!$A$2:$E$81"}</definedName>
    <definedName name="_____EFC4" localSheetId="1" hidden="1">{"'RR'!$A$2:$E$81"}</definedName>
    <definedName name="_____EFC4" hidden="1">{"'RR'!$A$2:$E$81"}</definedName>
    <definedName name="_____ffp16" localSheetId="1" hidden="1">{"'gráf jan00'!$A$1:$AK$41"}</definedName>
    <definedName name="_____ffp16" hidden="1">{"'gráf jan00'!$A$1:$AK$41"}</definedName>
    <definedName name="_____ffp4589" localSheetId="1" hidden="1">{"'gráf jan00'!$A$1:$AK$41"}</definedName>
    <definedName name="_____ffp4589" hidden="1">{"'gráf jan00'!$A$1:$AK$41"}</definedName>
    <definedName name="_____jun04" localSheetId="1" hidden="1">{"'gráf jan00'!$A$1:$AK$41"}</definedName>
    <definedName name="_____jun04" hidden="1">{"'gráf jan00'!$A$1:$AK$41"}</definedName>
    <definedName name="_____MOA1" localSheetId="1" hidden="1">{#N/A,#N/A,FALSE,"DEF1";#N/A,#N/A,FALSE,"DEF2";#N/A,#N/A,FALSE,"DEF3"}</definedName>
    <definedName name="_____MOA1" hidden="1">{#N/A,#N/A,FALSE,"DEF1";#N/A,#N/A,FALSE,"DEF2";#N/A,#N/A,FALSE,"DEF3"}</definedName>
    <definedName name="_____MOA2" localSheetId="1" hidden="1">{#N/A,#N/A,FALSE,"DEF1";#N/A,#N/A,FALSE,"DEF2";#N/A,#N/A,FALSE,"DEF3"}</definedName>
    <definedName name="_____MOA2" hidden="1">{#N/A,#N/A,FALSE,"DEF1";#N/A,#N/A,FALSE,"DEF2";#N/A,#N/A,FALSE,"DEF3"}</definedName>
    <definedName name="_____n2" localSheetId="1" hidden="1">{#N/A,#N/A,FALSE,"PCOL"}</definedName>
    <definedName name="_____n2" hidden="1">{#N/A,#N/A,FALSE,"PCOL"}</definedName>
    <definedName name="_____OUT98" localSheetId="1" hidden="1">{#N/A,#N/A,TRUE,"Serviços"}</definedName>
    <definedName name="_____OUT98" hidden="1">{#N/A,#N/A,TRUE,"Serviços"}</definedName>
    <definedName name="_____PN10" localSheetId="1" hidden="1">{"'gráf jan00'!$A$1:$AK$41"}</definedName>
    <definedName name="_____PN10" hidden="1">{"'gráf jan00'!$A$1:$AK$41"}</definedName>
    <definedName name="_____r" localSheetId="1" hidden="1">{#N/A,#N/A,FALSE,"PCOL"}</definedName>
    <definedName name="_____r" hidden="1">{#N/A,#N/A,FALSE,"PCOL"}</definedName>
    <definedName name="____a999" localSheetId="1" hidden="1">{#N/A,#N/A,FALSE,"ANEXO3 99 ERA";#N/A,#N/A,FALSE,"ANEXO3 99 UBÁ2";#N/A,#N/A,FALSE,"ANEXO3 99 DTU";#N/A,#N/A,FALSE,"ANEXO3 99 RDR";#N/A,#N/A,FALSE,"ANEXO3 99 UBÁ4";#N/A,#N/A,FALSE,"ANEXO3 99 UBÁ6"}</definedName>
    <definedName name="____a999" hidden="1">{#N/A,#N/A,FALSE,"ANEXO3 99 ERA";#N/A,#N/A,FALSE,"ANEXO3 99 UBÁ2";#N/A,#N/A,FALSE,"ANEXO3 99 DTU";#N/A,#N/A,FALSE,"ANEXO3 99 RDR";#N/A,#N/A,FALSE,"ANEXO3 99 UBÁ4";#N/A,#N/A,FALSE,"ANEXO3 99 UBÁ6"}</definedName>
    <definedName name="____adm1" localSheetId="1" hidden="1">{"'Índice'!$A$1:$K$49"}</definedName>
    <definedName name="____adm1" hidden="1">{"'Índice'!$A$1:$K$49"}</definedName>
    <definedName name="____adm2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ago1" localSheetId="1" hidden="1">{"'gráf jan00'!$A$1:$AK$41"}</definedName>
    <definedName name="____ago1" hidden="1">{"'gráf jan00'!$A$1:$AK$41"}</definedName>
    <definedName name="____ago10" localSheetId="1" hidden="1">{"'gráf jan00'!$A$1:$AK$41"}</definedName>
    <definedName name="____ago10" hidden="1">{"'gráf jan00'!$A$1:$AK$41"}</definedName>
    <definedName name="____ago2" localSheetId="1" hidden="1">{"'gráf jan00'!$A$1:$AK$41"}</definedName>
    <definedName name="____ago2" hidden="1">{"'gráf jan00'!$A$1:$AK$41"}</definedName>
    <definedName name="____ago3" localSheetId="1" hidden="1">{"'gráf jan00'!$A$1:$AK$41"}</definedName>
    <definedName name="____ago3" hidden="1">{"'gráf jan00'!$A$1:$AK$41"}</definedName>
    <definedName name="____ago4" localSheetId="1" hidden="1">{"'gráf jan00'!$A$1:$AK$41"}</definedName>
    <definedName name="____ago4" hidden="1">{"'gráf jan00'!$A$1:$AK$41"}</definedName>
    <definedName name="____ago5" localSheetId="1" hidden="1">{"'gráf jan00'!$A$1:$AK$41"}</definedName>
    <definedName name="____ago5" hidden="1">{"'gráf jan00'!$A$1:$AK$41"}</definedName>
    <definedName name="____ago6" localSheetId="1" hidden="1">{"'gráf jan00'!$A$1:$AK$41"}</definedName>
    <definedName name="____ago6" hidden="1">{"'gráf jan00'!$A$1:$AK$41"}</definedName>
    <definedName name="____ago7" localSheetId="1" hidden="1">{"'gráf jan00'!$A$1:$AK$41"}</definedName>
    <definedName name="____ago7" hidden="1">{"'gráf jan00'!$A$1:$AK$41"}</definedName>
    <definedName name="____ago8" localSheetId="1" hidden="1">{"'gráf jan00'!$A$1:$AK$41"}</definedName>
    <definedName name="____ago8" hidden="1">{"'gráf jan00'!$A$1:$AK$41"}</definedName>
    <definedName name="____ago9" localSheetId="1" hidden="1">{"'gráf jan00'!$A$1:$AK$41"}</definedName>
    <definedName name="____ago9" hidden="1">{"'gráf jan00'!$A$1:$AK$41"}</definedName>
    <definedName name="____ago99999" localSheetId="1" hidden="1">{"'gráf jan00'!$A$1:$AK$41"}</definedName>
    <definedName name="____ago99999" hidden="1">{"'gráf jan00'!$A$1:$AK$41"}</definedName>
    <definedName name="____DEF2" localSheetId="1" hidden="1">{#N/A,#N/A,FALSE,"DEF1";#N/A,#N/A,FALSE,"DEF2";#N/A,#N/A,FALSE,"DEF3"}</definedName>
    <definedName name="____DEF2" hidden="1">{#N/A,#N/A,FALSE,"DEF1";#N/A,#N/A,FALSE,"DEF2";#N/A,#N/A,FALSE,"DEF3"}</definedName>
    <definedName name="____DEF3" localSheetId="1" hidden="1">{#N/A,#N/A,FALSE,"DEF1";#N/A,#N/A,FALSE,"DEF2";#N/A,#N/A,FALSE,"DEF3"}</definedName>
    <definedName name="____DEF3" hidden="1">{#N/A,#N/A,FALSE,"DEF1";#N/A,#N/A,FALSE,"DEF2";#N/A,#N/A,FALSE,"DEF3"}</definedName>
    <definedName name="____efc10" localSheetId="1" hidden="1">{"'RR'!$A$2:$E$81"}</definedName>
    <definedName name="____efc10" hidden="1">{"'RR'!$A$2:$E$81"}</definedName>
    <definedName name="____EFC2" localSheetId="1" hidden="1">{"'RR'!$A$2:$E$81"}</definedName>
    <definedName name="____EFC2" hidden="1">{"'RR'!$A$2:$E$81"}</definedName>
    <definedName name="____EFC3" localSheetId="1" hidden="1">{"'RR'!$A$2:$E$81"}</definedName>
    <definedName name="____EFC3" hidden="1">{"'RR'!$A$2:$E$81"}</definedName>
    <definedName name="____EFC4" localSheetId="1" hidden="1">{"'RR'!$A$2:$E$81"}</definedName>
    <definedName name="____EFC4" hidden="1">{"'RR'!$A$2:$E$81"}</definedName>
    <definedName name="____ffp16" localSheetId="1" hidden="1">{"'gráf jan00'!$A$1:$AK$41"}</definedName>
    <definedName name="____ffp16" hidden="1">{"'gráf jan00'!$A$1:$AK$41"}</definedName>
    <definedName name="____ffp4589" localSheetId="1" hidden="1">{"'gráf jan00'!$A$1:$AK$41"}</definedName>
    <definedName name="____ffp4589" hidden="1">{"'gráf jan00'!$A$1:$AK$41"}</definedName>
    <definedName name="____jun04" localSheetId="1" hidden="1">{"'gráf jan00'!$A$1:$AK$41"}</definedName>
    <definedName name="____jun04" hidden="1">{"'gráf jan00'!$A$1:$AK$41"}</definedName>
    <definedName name="____MOA1" localSheetId="1" hidden="1">{#N/A,#N/A,FALSE,"DEF1";#N/A,#N/A,FALSE,"DEF2";#N/A,#N/A,FALSE,"DEF3"}</definedName>
    <definedName name="____MOA1" hidden="1">{#N/A,#N/A,FALSE,"DEF1";#N/A,#N/A,FALSE,"DEF2";#N/A,#N/A,FALSE,"DEF3"}</definedName>
    <definedName name="____MOA2" localSheetId="1" hidden="1">{#N/A,#N/A,FALSE,"DEF1";#N/A,#N/A,FALSE,"DEF2";#N/A,#N/A,FALSE,"DEF3"}</definedName>
    <definedName name="____MOA2" hidden="1">{#N/A,#N/A,FALSE,"DEF1";#N/A,#N/A,FALSE,"DEF2";#N/A,#N/A,FALSE,"DEF3"}</definedName>
    <definedName name="____n2" localSheetId="1" hidden="1">{#N/A,#N/A,FALSE,"PCOL"}</definedName>
    <definedName name="____n2" hidden="1">{#N/A,#N/A,FALSE,"PCOL"}</definedName>
    <definedName name="____OUT98" localSheetId="1" hidden="1">{#N/A,#N/A,TRUE,"Serviços"}</definedName>
    <definedName name="____OUT98" hidden="1">{#N/A,#N/A,TRUE,"Serviços"}</definedName>
    <definedName name="____PN10" localSheetId="1" hidden="1">{"'gráf jan00'!$A$1:$AK$41"}</definedName>
    <definedName name="____PN10" hidden="1">{"'gráf jan00'!$A$1:$AK$41"}</definedName>
    <definedName name="___a999" localSheetId="1" hidden="1">{#N/A,#N/A,FALSE,"ANEXO3 99 ERA";#N/A,#N/A,FALSE,"ANEXO3 99 UBÁ2";#N/A,#N/A,FALSE,"ANEXO3 99 DTU";#N/A,#N/A,FALSE,"ANEXO3 99 RDR";#N/A,#N/A,FALSE,"ANEXO3 99 UBÁ4";#N/A,#N/A,FALSE,"ANEXO3 99 UBÁ6"}</definedName>
    <definedName name="___a999" hidden="1">{#N/A,#N/A,FALSE,"ANEXO3 99 ERA";#N/A,#N/A,FALSE,"ANEXO3 99 UBÁ2";#N/A,#N/A,FALSE,"ANEXO3 99 DTU";#N/A,#N/A,FALSE,"ANEXO3 99 RDR";#N/A,#N/A,FALSE,"ANEXO3 99 UBÁ4";#N/A,#N/A,FALSE,"ANEXO3 99 UBÁ6"}</definedName>
    <definedName name="___adm1" localSheetId="1" hidden="1">{"'Índice'!$A$1:$K$49"}</definedName>
    <definedName name="___adm1" hidden="1">{"'Índice'!$A$1:$K$49"}</definedName>
    <definedName name="___adm2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go1" localSheetId="1" hidden="1">{"'gráf jan00'!$A$1:$AK$41"}</definedName>
    <definedName name="___ago1" hidden="1">{"'gráf jan00'!$A$1:$AK$41"}</definedName>
    <definedName name="___ago10" localSheetId="1" hidden="1">{"'gráf jan00'!$A$1:$AK$41"}</definedName>
    <definedName name="___ago10" hidden="1">{"'gráf jan00'!$A$1:$AK$41"}</definedName>
    <definedName name="___ago2" localSheetId="1" hidden="1">{"'gráf jan00'!$A$1:$AK$41"}</definedName>
    <definedName name="___ago2" hidden="1">{"'gráf jan00'!$A$1:$AK$41"}</definedName>
    <definedName name="___ago3" localSheetId="1" hidden="1">{"'gráf jan00'!$A$1:$AK$41"}</definedName>
    <definedName name="___ago3" hidden="1">{"'gráf jan00'!$A$1:$AK$41"}</definedName>
    <definedName name="___ago4" localSheetId="1" hidden="1">{"'gráf jan00'!$A$1:$AK$41"}</definedName>
    <definedName name="___ago4" hidden="1">{"'gráf jan00'!$A$1:$AK$41"}</definedName>
    <definedName name="___ago5" localSheetId="1" hidden="1">{"'gráf jan00'!$A$1:$AK$41"}</definedName>
    <definedName name="___ago5" hidden="1">{"'gráf jan00'!$A$1:$AK$41"}</definedName>
    <definedName name="___ago6" localSheetId="1" hidden="1">{"'gráf jan00'!$A$1:$AK$41"}</definedName>
    <definedName name="___ago6" hidden="1">{"'gráf jan00'!$A$1:$AK$41"}</definedName>
    <definedName name="___ago7" localSheetId="1" hidden="1">{"'gráf jan00'!$A$1:$AK$41"}</definedName>
    <definedName name="___ago7" hidden="1">{"'gráf jan00'!$A$1:$AK$41"}</definedName>
    <definedName name="___ago8" localSheetId="1" hidden="1">{"'gráf jan00'!$A$1:$AK$41"}</definedName>
    <definedName name="___ago8" hidden="1">{"'gráf jan00'!$A$1:$AK$41"}</definedName>
    <definedName name="___ago9" localSheetId="1" hidden="1">{"'gráf jan00'!$A$1:$AK$41"}</definedName>
    <definedName name="___ago9" hidden="1">{"'gráf jan00'!$A$1:$AK$41"}</definedName>
    <definedName name="___ago99999" localSheetId="1" hidden="1">{"'gráf jan00'!$A$1:$AK$41"}</definedName>
    <definedName name="___ago99999" hidden="1">{"'gráf jan00'!$A$1:$AK$41"}</definedName>
    <definedName name="___DEF2" localSheetId="1" hidden="1">{#N/A,#N/A,FALSE,"DEF1";#N/A,#N/A,FALSE,"DEF2";#N/A,#N/A,FALSE,"DEF3"}</definedName>
    <definedName name="___DEF2" hidden="1">{#N/A,#N/A,FALSE,"DEF1";#N/A,#N/A,FALSE,"DEF2";#N/A,#N/A,FALSE,"DEF3"}</definedName>
    <definedName name="___DEF3" localSheetId="1" hidden="1">{#N/A,#N/A,FALSE,"DEF1";#N/A,#N/A,FALSE,"DEF2";#N/A,#N/A,FALSE,"DEF3"}</definedName>
    <definedName name="___DEF3" hidden="1">{#N/A,#N/A,FALSE,"DEF1";#N/A,#N/A,FALSE,"DEF2";#N/A,#N/A,FALSE,"DEF3"}</definedName>
    <definedName name="___DFG4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efc10" localSheetId="1" hidden="1">{"'RR'!$A$2:$E$81"}</definedName>
    <definedName name="___efc10" hidden="1">{"'RR'!$A$2:$E$81"}</definedName>
    <definedName name="___EFC2" localSheetId="1" hidden="1">{"'RR'!$A$2:$E$81"}</definedName>
    <definedName name="___EFC2" hidden="1">{"'RR'!$A$2:$E$81"}</definedName>
    <definedName name="___EFC3" localSheetId="1" hidden="1">{"'RR'!$A$2:$E$81"}</definedName>
    <definedName name="___EFC3" hidden="1">{"'RR'!$A$2:$E$81"}</definedName>
    <definedName name="___EFC4" localSheetId="1" hidden="1">{"'RR'!$A$2:$E$81"}</definedName>
    <definedName name="___EFC4" hidden="1">{"'RR'!$A$2:$E$81"}</definedName>
    <definedName name="___ffp16" localSheetId="1" hidden="1">{"'gráf jan00'!$A$1:$AK$41"}</definedName>
    <definedName name="___ffp16" hidden="1">{"'gráf jan00'!$A$1:$AK$41"}</definedName>
    <definedName name="___ffp4589" localSheetId="1" hidden="1">{"'gráf jan00'!$A$1:$AK$41"}</definedName>
    <definedName name="___ffp4589" hidden="1">{"'gráf jan00'!$A$1:$AK$41"}</definedName>
    <definedName name="___JU7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jun04" localSheetId="1" hidden="1">{"'gráf jan00'!$A$1:$AK$41"}</definedName>
    <definedName name="___jun04" hidden="1">{"'gráf jan00'!$A$1:$AK$41"}</definedName>
    <definedName name="___kj14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MOA1" localSheetId="1" hidden="1">{#N/A,#N/A,FALSE,"DEF1";#N/A,#N/A,FALSE,"DEF2";#N/A,#N/A,FALSE,"DEF3"}</definedName>
    <definedName name="___MOA1" hidden="1">{#N/A,#N/A,FALSE,"DEF1";#N/A,#N/A,FALSE,"DEF2";#N/A,#N/A,FALSE,"DEF3"}</definedName>
    <definedName name="___MOA2" localSheetId="1" hidden="1">{#N/A,#N/A,FALSE,"DEF1";#N/A,#N/A,FALSE,"DEF2";#N/A,#N/A,FALSE,"DEF3"}</definedName>
    <definedName name="___MOA2" hidden="1">{#N/A,#N/A,FALSE,"DEF1";#N/A,#N/A,FALSE,"DEF2";#N/A,#N/A,FALSE,"DEF3"}</definedName>
    <definedName name="___n2" localSheetId="1" hidden="1">{#N/A,#N/A,FALSE,"PCOL"}</definedName>
    <definedName name="___n2" hidden="1">{#N/A,#N/A,FALSE,"PCOL"}</definedName>
    <definedName name="___OUT98" localSheetId="1" hidden="1">{#N/A,#N/A,TRUE,"Serviços"}</definedName>
    <definedName name="___OUT98" hidden="1">{#N/A,#N/A,TRUE,"Serviços"}</definedName>
    <definedName name="___PN10" localSheetId="1" hidden="1">{"'gráf jan00'!$A$1:$AK$41"}</definedName>
    <definedName name="___PN10" hidden="1">{"'gráf jan00'!$A$1:$AK$41"}</definedName>
    <definedName name="__1__123Graph_BGrßfico_10C" localSheetId="1" hidden="1">#REF!</definedName>
    <definedName name="__1__123Graph_BGrßfico_10C" hidden="1">#REF!</definedName>
    <definedName name="__123Graph_A" hidden="1">[1]aux!$I$28:$M$28</definedName>
    <definedName name="__123Graph_AGraph1" hidden="1">[1]aux!$I$6:$M$6</definedName>
    <definedName name="__123Graph_AGraph10" hidden="1">[1]aux!$I$24:$M$24</definedName>
    <definedName name="__123Graph_AGraph11" hidden="1">[1]aux!$I$26:$M$26</definedName>
    <definedName name="__123Graph_AGraph12" hidden="1">[1]aux!$I$28:$M$28</definedName>
    <definedName name="__123Graph_AGraph2" hidden="1">[1]aux!$I$8:$M$8</definedName>
    <definedName name="__123Graph_AGraph3" hidden="1">[1]aux!$I$10:$M$10</definedName>
    <definedName name="__123Graph_AGraph4" hidden="1">[1]aux!$I$12:$M$12</definedName>
    <definedName name="__123Graph_AGraph5" hidden="1">[1]aux!$I$14:$M$14</definedName>
    <definedName name="__123Graph_AGraph6" hidden="1">[1]aux!$I$16:$M$16</definedName>
    <definedName name="__123Graph_AGraph7" hidden="1">[1]aux!$I$18:$M$18</definedName>
    <definedName name="__123Graph_AGraph8" hidden="1">[1]aux!$I$20:$M$20</definedName>
    <definedName name="__123Graph_AGraph9" hidden="1">[1]aux!$I$22:$M$22</definedName>
    <definedName name="__123Graph_ASIDECO" localSheetId="1" hidden="1">#REF!</definedName>
    <definedName name="__123Graph_ASIDECO" hidden="1">#REF!</definedName>
    <definedName name="__123Graph_B" hidden="1">[1]aux!$B$28:$F$28</definedName>
    <definedName name="__123Graph_BGraph1" hidden="1">[1]aux!$B$6:$F$6</definedName>
    <definedName name="__123Graph_BGraph10" hidden="1">[1]aux!$B$24:$F$24</definedName>
    <definedName name="__123Graph_BGraph11" hidden="1">[1]aux!$B$26:$F$26</definedName>
    <definedName name="__123Graph_BGraph12" hidden="1">[1]aux!$B$28:$F$28</definedName>
    <definedName name="__123Graph_BGraph2" hidden="1">[1]aux!$B$8:$F$8</definedName>
    <definedName name="__123Graph_BGraph3" hidden="1">[1]aux!$B$10:$F$10</definedName>
    <definedName name="__123Graph_BGraph4" hidden="1">[1]aux!$B$12:$F$12</definedName>
    <definedName name="__123Graph_BGraph5" hidden="1">[1]aux!$B$14:$F$14</definedName>
    <definedName name="__123Graph_BGraph6" hidden="1">[1]aux!$B$16:$F$16</definedName>
    <definedName name="__123Graph_BGraph7" hidden="1">[1]aux!$B$18:$F$18</definedName>
    <definedName name="__123Graph_BGraph8" hidden="1">[1]aux!$B$20:$F$20</definedName>
    <definedName name="__123Graph_BGraph9" hidden="1">[1]aux!$B$22:$F$22</definedName>
    <definedName name="__123Graph_BSIDECO" localSheetId="1" hidden="1">#REF!</definedName>
    <definedName name="__123Graph_BSIDECO" hidden="1">#REF!</definedName>
    <definedName name="__123Graph_CSIDECO" localSheetId="1" hidden="1">#REF!</definedName>
    <definedName name="__123Graph_CSIDECO" hidden="1">#REF!</definedName>
    <definedName name="__123Graph_E" hidden="1">[2]Assum!$F$12:$F$19</definedName>
    <definedName name="__123Graph_X" hidden="1">[1]aux!$B$29:$F$29</definedName>
    <definedName name="__123Graph_XGraph1" hidden="1">[1]aux!$B$7:$F$7</definedName>
    <definedName name="__123Graph_XGraph10" hidden="1">[1]aux!$B$25:$F$25</definedName>
    <definedName name="__123Graph_XGraph11" hidden="1">[1]aux!$B$27:$F$27</definedName>
    <definedName name="__123Graph_XGraph12" hidden="1">[1]aux!$B$29:$F$29</definedName>
    <definedName name="__123Graph_XGraph2" hidden="1">[1]aux!$B$9:$F$9</definedName>
    <definedName name="__123Graph_XGraph3" hidden="1">[1]aux!$B$11:$F$11</definedName>
    <definedName name="__123Graph_XGraph4" hidden="1">[1]aux!$B$13:$F$13</definedName>
    <definedName name="__123Graph_XGraph5" hidden="1">[1]aux!$B$15:$F$15</definedName>
    <definedName name="__123Graph_XGraph6" hidden="1">[1]aux!$B$17:$F$17</definedName>
    <definedName name="__123Graph_XGraph7" hidden="1">[1]aux!$B$19:$F$19</definedName>
    <definedName name="__123Graph_XGraph8" hidden="1">[1]aux!$B$21:$F$21</definedName>
    <definedName name="__123Graph_XGraph9" hidden="1">[1]aux!$B$23:$F$23</definedName>
    <definedName name="__123Graph_XSIDECO" localSheetId="1" hidden="1">#REF!</definedName>
    <definedName name="__123Graph_XSIDECO" hidden="1">#REF!</definedName>
    <definedName name="__1ESQ_MADEIRA">#N/A</definedName>
    <definedName name="__2ESQ_METÁL">#N/A</definedName>
    <definedName name="__3REV_PAREDES">#N/A</definedName>
    <definedName name="__4REV_PISOS">#N/A</definedName>
    <definedName name="__adm1" localSheetId="1" hidden="1">{"'Índice'!$A$1:$K$49"}</definedName>
    <definedName name="__adm1" hidden="1">{"'Índice'!$A$1:$K$49"}</definedName>
    <definedName name="__adm2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ago1" localSheetId="1" hidden="1">{"'gráf jan00'!$A$1:$AK$41"}</definedName>
    <definedName name="__ago1" hidden="1">{"'gráf jan00'!$A$1:$AK$41"}</definedName>
    <definedName name="__ago10" localSheetId="1" hidden="1">{"'gráf jan00'!$A$1:$AK$41"}</definedName>
    <definedName name="__ago10" hidden="1">{"'gráf jan00'!$A$1:$AK$41"}</definedName>
    <definedName name="__ago2" localSheetId="1" hidden="1">{"'gráf jan00'!$A$1:$AK$41"}</definedName>
    <definedName name="__ago2" hidden="1">{"'gráf jan00'!$A$1:$AK$41"}</definedName>
    <definedName name="__ago3" localSheetId="1" hidden="1">{"'gráf jan00'!$A$1:$AK$41"}</definedName>
    <definedName name="__ago3" hidden="1">{"'gráf jan00'!$A$1:$AK$41"}</definedName>
    <definedName name="__ago4" localSheetId="1" hidden="1">{"'gráf jan00'!$A$1:$AK$41"}</definedName>
    <definedName name="__ago4" hidden="1">{"'gráf jan00'!$A$1:$AK$41"}</definedName>
    <definedName name="__ago5" localSheetId="1" hidden="1">{"'gráf jan00'!$A$1:$AK$41"}</definedName>
    <definedName name="__ago5" hidden="1">{"'gráf jan00'!$A$1:$AK$41"}</definedName>
    <definedName name="__ago6" localSheetId="1" hidden="1">{"'gráf jan00'!$A$1:$AK$41"}</definedName>
    <definedName name="__ago6" hidden="1">{"'gráf jan00'!$A$1:$AK$41"}</definedName>
    <definedName name="__ago7" localSheetId="1" hidden="1">{"'gráf jan00'!$A$1:$AK$41"}</definedName>
    <definedName name="__ago7" hidden="1">{"'gráf jan00'!$A$1:$AK$41"}</definedName>
    <definedName name="__ago8" localSheetId="1" hidden="1">{"'gráf jan00'!$A$1:$AK$41"}</definedName>
    <definedName name="__ago8" hidden="1">{"'gráf jan00'!$A$1:$AK$41"}</definedName>
    <definedName name="__ago9" localSheetId="1" hidden="1">{"'gráf jan00'!$A$1:$AK$41"}</definedName>
    <definedName name="__ago9" hidden="1">{"'gráf jan00'!$A$1:$AK$41"}</definedName>
    <definedName name="__ago99999" localSheetId="1" hidden="1">{"'gráf jan00'!$A$1:$AK$41"}</definedName>
    <definedName name="__ago99999" hidden="1">{"'gráf jan00'!$A$1:$AK$41"}</definedName>
    <definedName name="__DEF2" localSheetId="1" hidden="1">{#N/A,#N/A,FALSE,"DEF1";#N/A,#N/A,FALSE,"DEF2";#N/A,#N/A,FALSE,"DEF3"}</definedName>
    <definedName name="__DEF2" hidden="1">{#N/A,#N/A,FALSE,"DEF1";#N/A,#N/A,FALSE,"DEF2";#N/A,#N/A,FALSE,"DEF3"}</definedName>
    <definedName name="__DEF3" localSheetId="1" hidden="1">{#N/A,#N/A,FALSE,"DEF1";#N/A,#N/A,FALSE,"DEF2";#N/A,#N/A,FALSE,"DEF3"}</definedName>
    <definedName name="__DEF3" hidden="1">{#N/A,#N/A,FALSE,"DEF1";#N/A,#N/A,FALSE,"DEF2";#N/A,#N/A,FALSE,"DEF3"}</definedName>
    <definedName name="__DFG4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efc10" localSheetId="1" hidden="1">{"'RR'!$A$2:$E$81"}</definedName>
    <definedName name="__efc10" hidden="1">{"'RR'!$A$2:$E$81"}</definedName>
    <definedName name="__EFC2" localSheetId="1" hidden="1">{"'RR'!$A$2:$E$81"}</definedName>
    <definedName name="__EFC2" hidden="1">{"'RR'!$A$2:$E$81"}</definedName>
    <definedName name="__EFC3" localSheetId="1" hidden="1">{"'RR'!$A$2:$E$81"}</definedName>
    <definedName name="__EFC3" hidden="1">{"'RR'!$A$2:$E$81"}</definedName>
    <definedName name="__EFC4" localSheetId="1" hidden="1">{"'RR'!$A$2:$E$81"}</definedName>
    <definedName name="__EFC4" hidden="1">{"'RR'!$A$2:$E$81"}</definedName>
    <definedName name="__ffp16" localSheetId="1" hidden="1">{"'gráf jan00'!$A$1:$AK$41"}</definedName>
    <definedName name="__ffp16" hidden="1">{"'gráf jan00'!$A$1:$AK$41"}</definedName>
    <definedName name="__ffp4589" localSheetId="1" hidden="1">{"'gráf jan00'!$A$1:$AK$41"}</definedName>
    <definedName name="__ffp4589" hidden="1">{"'gráf jan00'!$A$1:$AK$41"}</definedName>
    <definedName name="__IntlFixup" hidden="1">TRUE</definedName>
    <definedName name="__IntlFixupTable" localSheetId="1" hidden="1">#REF!</definedName>
    <definedName name="__IntlFixupTable" hidden="1">#REF!</definedName>
    <definedName name="__JAN02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U7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jun04" localSheetId="1" hidden="1">{"'gráf jan00'!$A$1:$AK$41"}</definedName>
    <definedName name="__jun04" hidden="1">{"'gráf jan00'!$A$1:$AK$41"}</definedName>
    <definedName name="__kj14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MOA1" localSheetId="1" hidden="1">{#N/A,#N/A,FALSE,"DEF1";#N/A,#N/A,FALSE,"DEF2";#N/A,#N/A,FALSE,"DEF3"}</definedName>
    <definedName name="__MOA1" hidden="1">{#N/A,#N/A,FALSE,"DEF1";#N/A,#N/A,FALSE,"DEF2";#N/A,#N/A,FALSE,"DEF3"}</definedName>
    <definedName name="__MOA2" localSheetId="1" hidden="1">{#N/A,#N/A,FALSE,"DEF1";#N/A,#N/A,FALSE,"DEF2";#N/A,#N/A,FALSE,"DEF3"}</definedName>
    <definedName name="__MOA2" hidden="1">{#N/A,#N/A,FALSE,"DEF1";#N/A,#N/A,FALSE,"DEF2";#N/A,#N/A,FALSE,"DEF3"}</definedName>
    <definedName name="__n2" localSheetId="1" hidden="1">{#N/A,#N/A,FALSE,"PCOL"}</definedName>
    <definedName name="__n2" hidden="1">{#N/A,#N/A,FALSE,"PCOL"}</definedName>
    <definedName name="__OUT98" localSheetId="1" hidden="1">{#N/A,#N/A,TRUE,"Serviços"}</definedName>
    <definedName name="__OUT98" hidden="1">{#N/A,#N/A,TRUE,"Serviços"}</definedName>
    <definedName name="__PN10" localSheetId="1" hidden="1">{"'gráf jan00'!$A$1:$AK$41"}</definedName>
    <definedName name="__PN10" hidden="1">{"'gráf jan00'!$A$1:$AK$41"}</definedName>
    <definedName name="__r" localSheetId="1" hidden="1">{#N/A,#N/A,FALSE,"PCOL"}</definedName>
    <definedName name="__r" hidden="1">{#N/A,#N/A,FALSE,"PCOL"}</definedName>
    <definedName name="__SE2">#REF!</definedName>
    <definedName name="__x1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1__123Graph_ACHART_1" hidden="1">[3]OP079907!#REF!</definedName>
    <definedName name="_1__123Graph_BGrßfico_10C" localSheetId="1" hidden="1">#REF!</definedName>
    <definedName name="_1__123Graph_BGrßfico_10C" hidden="1">#REF!</definedName>
    <definedName name="_10__123Graph_BCHART_2" hidden="1">[4]Premissas!#REF!</definedName>
    <definedName name="_10__123Graph_FCHART_1" hidden="1">[5]EAIGESEN!#REF!</definedName>
    <definedName name="_11__123Graph_XCHART_3" hidden="1">[6]estgg!#REF!</definedName>
    <definedName name="_14__123Graph_BCHART_1" hidden="1">[5]EAIGESEN!#REF!</definedName>
    <definedName name="_15__123Graph_CCHART_2" hidden="1">[4]Premissas!#REF!</definedName>
    <definedName name="_19__123Graph_CCHART_1" hidden="1">[5]EAIGESEN!#REF!</definedName>
    <definedName name="_1ESQ_MADEIRA">#N/A</definedName>
    <definedName name="_2__123Graph_ACHART_3" hidden="1">[5]EAIGESEN!$O$16:$O$17</definedName>
    <definedName name="_2__123Graph_BCHART_1" localSheetId="1" hidden="1">[3]OP079907!#REF!</definedName>
    <definedName name="_2__123Graph_BCHART_1" hidden="1">[3]OP079907!#REF!</definedName>
    <definedName name="_20__123Graph_DCHART_2" localSheetId="1" hidden="1">[4]Premissas!#REF!</definedName>
    <definedName name="_20__123Graph_DCHART_2" hidden="1">[4]Premissas!#REF!</definedName>
    <definedName name="_24__123Graph_DCHART_1" localSheetId="1" hidden="1">[5]EAIGESEN!#REF!</definedName>
    <definedName name="_24__123Graph_DCHART_1" hidden="1">[5]EAIGESEN!#REF!</definedName>
    <definedName name="_29__123Graph_ECHART_1" localSheetId="1" hidden="1">[5]EAIGESEN!#REF!</definedName>
    <definedName name="_29__123Graph_ECHART_1" hidden="1">[5]EAIGESEN!#REF!</definedName>
    <definedName name="_2ESQ_METÁL">#N/A</definedName>
    <definedName name="_3__123Graph_BCHART_1" hidden="1">[5]EAIGESEN!#REF!</definedName>
    <definedName name="_3__123Graph_XCHART_1" hidden="1">[3]OP079907!$BK$32:$BK$141</definedName>
    <definedName name="_34__123Graph_FCHART_1" localSheetId="1" hidden="1">[5]EAIGESEN!#REF!</definedName>
    <definedName name="_34__123Graph_FCHART_1" hidden="1">[5]EAIGESEN!#REF!</definedName>
    <definedName name="_35__123Graph_XCHART_3" localSheetId="1" hidden="1">[6]estgg!#REF!</definedName>
    <definedName name="_35__123Graph_XCHART_3" hidden="1">[6]estgg!#REF!</definedName>
    <definedName name="_3REV_PAREDES">#N/A</definedName>
    <definedName name="_4__123Graph_ACHART_1" localSheetId="1" hidden="1">[5]EAIGESEN!#REF!</definedName>
    <definedName name="_4__123Graph_ACHART_1" hidden="1">[5]EAIGESEN!#REF!</definedName>
    <definedName name="_4__123Graph_CCHART_1" localSheetId="1" hidden="1">[5]EAIGESEN!#REF!</definedName>
    <definedName name="_4__123Graph_CCHART_1" hidden="1">[5]EAIGESEN!#REF!</definedName>
    <definedName name="_4REV_PISOS">#N/A</definedName>
    <definedName name="_5__123Graph_ACHART_2" hidden="1">[4]Premissas!#REF!</definedName>
    <definedName name="_5__123Graph_ACHART_3" hidden="1">[5]EAIGESEN!$O$11:$O$12</definedName>
    <definedName name="_5__123Graph_DCHART_1" localSheetId="1" hidden="1">[5]EAIGESEN!#REF!</definedName>
    <definedName name="_5__123Graph_DCHART_1" hidden="1">[5]EAIGESEN!#REF!</definedName>
    <definedName name="_6__123Graph_BCHART_1" localSheetId="1" hidden="1">[5]EAIGESEN!#REF!</definedName>
    <definedName name="_6__123Graph_BCHART_1" hidden="1">[5]EAIGESEN!#REF!</definedName>
    <definedName name="_6__123Graph_ECHART_1" localSheetId="1" hidden="1">[5]EAIGESEN!#REF!</definedName>
    <definedName name="_6__123Graph_ECHART_1" hidden="1">[5]EAIGESEN!#REF!</definedName>
    <definedName name="_7__123Graph_CCHART_1" localSheetId="1" hidden="1">[5]EAIGESEN!#REF!</definedName>
    <definedName name="_7__123Graph_CCHART_1" hidden="1">[5]EAIGESEN!#REF!</definedName>
    <definedName name="_7__123Graph_FCHART_1" hidden="1">[5]EAIGESEN!#REF!</definedName>
    <definedName name="_8__123Graph_ACHART_1" hidden="1">[5]EAIGESEN!#REF!</definedName>
    <definedName name="_8__123Graph_DCHART_1" hidden="1">[5]EAIGESEN!#REF!</definedName>
    <definedName name="_8__123Graph_XCHART_3" hidden="1">[6]estgg!#REF!</definedName>
    <definedName name="_899" localSheetId="1" hidden="1">#REF!</definedName>
    <definedName name="_899" hidden="1">#REF!</definedName>
    <definedName name="_9__123Graph_ACHART_3" hidden="1">[5]EAIGESEN!$O$11:$O$12</definedName>
    <definedName name="_9__123Graph_ECHART_1" localSheetId="1" hidden="1">[5]EAIGESEN!#REF!</definedName>
    <definedName name="_9__123Graph_ECHART_1" hidden="1">[5]EAIGESEN!#REF!</definedName>
    <definedName name="_a999" localSheetId="1" hidden="1">{#N/A,#N/A,FALSE,"ANEXO3 99 ERA";#N/A,#N/A,FALSE,"ANEXO3 99 UBÁ2";#N/A,#N/A,FALSE,"ANEXO3 99 DTU";#N/A,#N/A,FALSE,"ANEXO3 99 RDR";#N/A,#N/A,FALSE,"ANEXO3 99 UBÁ4";#N/A,#N/A,FALSE,"ANEXO3 99 UBÁ6"}</definedName>
    <definedName name="_a999" hidden="1">{#N/A,#N/A,FALSE,"ANEXO3 99 ERA";#N/A,#N/A,FALSE,"ANEXO3 99 UBÁ2";#N/A,#N/A,FALSE,"ANEXO3 99 DTU";#N/A,#N/A,FALSE,"ANEXO3 99 RDR";#N/A,#N/A,FALSE,"ANEXO3 99 UBÁ4";#N/A,#N/A,FALSE,"ANEXO3 99 UBÁ6"}</definedName>
    <definedName name="_adm1" localSheetId="1" hidden="1">{"'Índice'!$A$1:$K$49"}</definedName>
    <definedName name="_adm1" hidden="1">{"'Índice'!$A$1:$K$49"}</definedName>
    <definedName name="_adm2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go1" localSheetId="1" hidden="1">{"'gráf jan00'!$A$1:$AK$41"}</definedName>
    <definedName name="_ago1" hidden="1">{"'gráf jan00'!$A$1:$AK$41"}</definedName>
    <definedName name="_ago10" localSheetId="1" hidden="1">{"'gráf jan00'!$A$1:$AK$41"}</definedName>
    <definedName name="_ago10" hidden="1">{"'gráf jan00'!$A$1:$AK$41"}</definedName>
    <definedName name="_ago2" localSheetId="1" hidden="1">{"'gráf jan00'!$A$1:$AK$41"}</definedName>
    <definedName name="_ago2" hidden="1">{"'gráf jan00'!$A$1:$AK$41"}</definedName>
    <definedName name="_ago3" localSheetId="1" hidden="1">{"'gráf jan00'!$A$1:$AK$41"}</definedName>
    <definedName name="_ago3" hidden="1">{"'gráf jan00'!$A$1:$AK$41"}</definedName>
    <definedName name="_ago4" localSheetId="1" hidden="1">{"'gráf jan00'!$A$1:$AK$41"}</definedName>
    <definedName name="_ago4" hidden="1">{"'gráf jan00'!$A$1:$AK$41"}</definedName>
    <definedName name="_ago5" localSheetId="1" hidden="1">{"'gráf jan00'!$A$1:$AK$41"}</definedName>
    <definedName name="_ago5" hidden="1">{"'gráf jan00'!$A$1:$AK$41"}</definedName>
    <definedName name="_ago6" localSheetId="1" hidden="1">{"'gráf jan00'!$A$1:$AK$41"}</definedName>
    <definedName name="_ago6" hidden="1">{"'gráf jan00'!$A$1:$AK$41"}</definedName>
    <definedName name="_ago7" localSheetId="1" hidden="1">{"'gráf jan00'!$A$1:$AK$41"}</definedName>
    <definedName name="_ago7" hidden="1">{"'gráf jan00'!$A$1:$AK$41"}</definedName>
    <definedName name="_ago8" localSheetId="1" hidden="1">{"'gráf jan00'!$A$1:$AK$41"}</definedName>
    <definedName name="_ago8" hidden="1">{"'gráf jan00'!$A$1:$AK$41"}</definedName>
    <definedName name="_ago9" localSheetId="1" hidden="1">{"'gráf jan00'!$A$1:$AK$41"}</definedName>
    <definedName name="_ago9" hidden="1">{"'gráf jan00'!$A$1:$AK$41"}</definedName>
    <definedName name="_ago99999" localSheetId="1" hidden="1">{"'gráf jan00'!$A$1:$AK$41"}</definedName>
    <definedName name="_ago99999" hidden="1">{"'gráf jan00'!$A$1:$AK$41"}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12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cc1" localSheetId="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cc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DEF2" localSheetId="1" hidden="1">{#N/A,#N/A,FALSE,"DEF1";#N/A,#N/A,FALSE,"DEF2";#N/A,#N/A,FALSE,"DEF3"}</definedName>
    <definedName name="_DEF2" hidden="1">{#N/A,#N/A,FALSE,"DEF1";#N/A,#N/A,FALSE,"DEF2";#N/A,#N/A,FALSE,"DEF3"}</definedName>
    <definedName name="_DEF3" localSheetId="1" hidden="1">{#N/A,#N/A,FALSE,"DEF1";#N/A,#N/A,FALSE,"DEF2";#N/A,#N/A,FALSE,"DEF3"}</definedName>
    <definedName name="_DEF3" hidden="1">{#N/A,#N/A,FALSE,"DEF1";#N/A,#N/A,FALSE,"DEF2";#N/A,#N/A,FALSE,"DEF3"}</definedName>
    <definedName name="_DFG4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efc10" localSheetId="1" hidden="1">{"'RR'!$A$2:$E$81"}</definedName>
    <definedName name="_efc10" hidden="1">{"'RR'!$A$2:$E$81"}</definedName>
    <definedName name="_EFC2" localSheetId="1" hidden="1">{"'RR'!$A$2:$E$81"}</definedName>
    <definedName name="_EFC2" hidden="1">{"'RR'!$A$2:$E$81"}</definedName>
    <definedName name="_EFC3" localSheetId="1" hidden="1">{"'RR'!$A$2:$E$81"}</definedName>
    <definedName name="_EFC3" hidden="1">{"'RR'!$A$2:$E$81"}</definedName>
    <definedName name="_EFC4" localSheetId="1" hidden="1">{"'RR'!$A$2:$E$81"}</definedName>
    <definedName name="_EFC4" hidden="1">{"'RR'!$A$2:$E$81"}</definedName>
    <definedName name="_ffp16" localSheetId="1" hidden="1">{"'gráf jan00'!$A$1:$AK$41"}</definedName>
    <definedName name="_ffp16" hidden="1">{"'gráf jan00'!$A$1:$AK$41"}</definedName>
    <definedName name="_ffp4589" localSheetId="1" hidden="1">{"'gráf jan00'!$A$1:$AK$41"}</definedName>
    <definedName name="_ffp4589" hidden="1">{"'gráf jan00'!$A$1:$AK$41"}</definedName>
    <definedName name="_Fill" localSheetId="1" hidden="1">#REF!</definedName>
    <definedName name="_Fill" hidden="1">#REF!</definedName>
    <definedName name="_fill1" localSheetId="1" hidden="1">#REF!</definedName>
    <definedName name="_fill1" hidden="1">#REF!</definedName>
    <definedName name="_Filll" localSheetId="1" hidden="1">[7]Elétrica!#REF!</definedName>
    <definedName name="_Filll" hidden="1">[7]Elétrica!#REF!</definedName>
    <definedName name="_xlnm._FilterDatabase" localSheetId="1" hidden="1">#REF!</definedName>
    <definedName name="_xlnm._FilterDatabase" hidden="1">#REF!</definedName>
    <definedName name="_h" localSheetId="1" hidden="1">#REF!</definedName>
    <definedName name="_h" hidden="1">#REF!</definedName>
    <definedName name="_JAN02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U7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jun04" localSheetId="1" hidden="1">{"'gráf jan00'!$A$1:$AK$41"}</definedName>
    <definedName name="_jun04" hidden="1">{"'gráf jan00'!$A$1:$AK$41"}</definedName>
    <definedName name="_Kay1" localSheetId="1" hidden="1">#REF!</definedName>
    <definedName name="_Kay1" hidden="1">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kj14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MatMult_A" hidden="1">'[8]Painel de Controle'!#REF!</definedName>
    <definedName name="_MOA1" localSheetId="1" hidden="1">{#N/A,#N/A,FALSE,"DEF1";#N/A,#N/A,FALSE,"DEF2";#N/A,#N/A,FALSE,"DEF3"}</definedName>
    <definedName name="_MOA1" hidden="1">{#N/A,#N/A,FALSE,"DEF1";#N/A,#N/A,FALSE,"DEF2";#N/A,#N/A,FALSE,"DEF3"}</definedName>
    <definedName name="_MOA2" localSheetId="1" hidden="1">{#N/A,#N/A,FALSE,"DEF1";#N/A,#N/A,FALSE,"DEF2";#N/A,#N/A,FALSE,"DEF3"}</definedName>
    <definedName name="_MOA2" hidden="1">{#N/A,#N/A,FALSE,"DEF1";#N/A,#N/A,FALSE,"DEF2";#N/A,#N/A,FALSE,"DEF3"}</definedName>
    <definedName name="_MOD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MOD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n2" localSheetId="1" hidden="1">{#N/A,#N/A,FALSE,"PCOL"}</definedName>
    <definedName name="_n2" hidden="1">{#N/A,#N/A,FALSE,"PCOL"}</definedName>
    <definedName name="_Order1" hidden="1">255</definedName>
    <definedName name="_Order2" hidden="1">255</definedName>
    <definedName name="_OUT98" localSheetId="1" hidden="1">{#N/A,#N/A,TRUE,"Serviços"}</definedName>
    <definedName name="_OUT98" hidden="1">{#N/A,#N/A,TRUE,"Serviços"}</definedName>
    <definedName name="_Parse_Out" localSheetId="1" hidden="1">#REF!</definedName>
    <definedName name="_Parse_Out" hidden="1">#REF!</definedName>
    <definedName name="_PN10" localSheetId="1" hidden="1">{"'gráf jan00'!$A$1:$AK$41"}</definedName>
    <definedName name="_PN10" hidden="1">{"'gráf jan00'!$A$1:$AK$41"}</definedName>
    <definedName name="_r" localSheetId="1" hidden="1">{"'CptDifn'!$AA$32:$AG$32"}</definedName>
    <definedName name="_r" hidden="1">{"'CptDifn'!$AA$32:$AG$32"}</definedName>
    <definedName name="_Regression_Int" hidden="1">1</definedName>
    <definedName name="_SE2">#REF!</definedName>
    <definedName name="_Sort" localSheetId="1" hidden="1">#REF!</definedName>
    <definedName name="_Sort" hidden="1">#REF!</definedName>
    <definedName name="_tab1">[9]Preços_BSTC!$B$4:$R$77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Table2_Out" localSheetId="1" hidden="1">#REF!</definedName>
    <definedName name="_Table2_Out" hidden="1">#REF!</definedName>
    <definedName name="_x1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" localSheetId="1" hidden="1">#REF!</definedName>
    <definedName name="A" hidden="1">#REF!</definedName>
    <definedName name="a000" localSheetId="1" hidden="1">{#N/A,#N/A,FALSE,"ANEXO3 99 ERA";#N/A,#N/A,FALSE,"ANEXO3 99 UBÁ2";#N/A,#N/A,FALSE,"ANEXO3 99 DTU";#N/A,#N/A,FALSE,"ANEXO3 99 RDR";#N/A,#N/A,FALSE,"ANEXO3 99 UBÁ4";#N/A,#N/A,FALSE,"ANEXO3 99 UBÁ6"}</definedName>
    <definedName name="a000" hidden="1">{#N/A,#N/A,FALSE,"ANEXO3 99 ERA";#N/A,#N/A,FALSE,"ANEXO3 99 UBÁ2";#N/A,#N/A,FALSE,"ANEXO3 99 DTU";#N/A,#N/A,FALSE,"ANEXO3 99 RDR";#N/A,#N/A,FALSE,"ANEXO3 99 UBÁ4";#N/A,#N/A,FALSE,"ANEXO3 99 UBÁ6"}</definedName>
    <definedName name="AA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DOCTOPS" hidden="1">"AAA_SET"</definedName>
    <definedName name="AAA_duser" hidden="1">"OFF"</definedName>
    <definedName name="aaaaa" localSheetId="1" hidden="1">{"'gráf jan00'!$A$1:$AK$41"}</definedName>
    <definedName name="aaaaa" hidden="1">{"'gráf jan00'!$A$1:$AK$41"}</definedName>
    <definedName name="aaaaaa" localSheetId="1" hidden="1">#REF!</definedName>
    <definedName name="aaaaaa" hidden="1">#REF!</definedName>
    <definedName name="aaaaaaaa" localSheetId="1" hidden="1">#REF!</definedName>
    <definedName name="aaaaaaaa" hidden="1">#REF!</definedName>
    <definedName name="aaaaaaaaa" localSheetId="1" hidden="1">#REF!</definedName>
    <definedName name="aaaaaaaaa" hidden="1">#REF!</definedName>
    <definedName name="aaaaaaaaaa" localSheetId="1" hidden="1">#REF!</definedName>
    <definedName name="aaaaaaaaaa" hidden="1">#REF!</definedName>
    <definedName name="aaaaaaaaaaa" localSheetId="1" hidden="1">#REF!</definedName>
    <definedName name="aaaaaaaaaaa" hidden="1">#REF!</definedName>
    <definedName name="aaaaaaaaaaaa" localSheetId="1" hidden="1">[4]Premissas!#REF!</definedName>
    <definedName name="aaaaaaaaaaaa" hidden="1">[4]Premissas!#REF!</definedName>
    <definedName name="aaaaaaaaaaaaa" localSheetId="1" hidden="1">[4]Premissas!#REF!</definedName>
    <definedName name="aaaaaaaaaaaaa" hidden="1">[4]Premissas!#REF!</definedName>
    <definedName name="aaaaaaaaaaaaaaa" localSheetId="1" hidden="1">#REF!</definedName>
    <definedName name="aaaaaaaaaaaaaaa" hidden="1">#REF!</definedName>
    <definedName name="aaaaaaaaaaaaaaaaa" localSheetId="1" hidden="1">[4]Premissas!#REF!</definedName>
    <definedName name="aaaaaaaaaaaaaaaaa" hidden="1">[4]Premissas!#REF!</definedName>
    <definedName name="aaaaaaaaaaaaaaaaaaa" localSheetId="1" hidden="1">[4]Premissas!#REF!</definedName>
    <definedName name="aaaaaaaaaaaaaaaaaaa" hidden="1">[4]Premissas!#REF!</definedName>
    <definedName name="aaaaaaaaaaaaaaaaaaaaaaa" localSheetId="1" hidden="1">#REF!</definedName>
    <definedName name="aaaaaaaaaaaaaaaaaaaaaaa" hidden="1">#REF!</definedName>
    <definedName name="aaaaaaaaaaaaaaaaaaaaaaaaaa" localSheetId="1" hidden="1">#REF!</definedName>
    <definedName name="aaaaaaaaaaaaaaaaaaaaaaaaaa" hidden="1">#REF!</definedName>
    <definedName name="aaas" localSheetId="1" hidden="1">{"'gráf jan00'!$A$1:$AK$41"}</definedName>
    <definedName name="aaas" hidden="1">{"'gráf jan00'!$A$1:$AK$41"}</definedName>
    <definedName name="AAB_Addin5" hidden="1">"AAB_Description for addin 5,Description for addin 5,Description for addin 5,Description for addin 5,Description for addin 5,Description for addin 5"</definedName>
    <definedName name="aasaasas" localSheetId="1" hidden="1">{#N/A,#N/A,TRUE,"indice";#N/A,#N/A,TRUE,"indicadores";#N/A,#N/A,TRUE,"comentarios"}</definedName>
    <definedName name="aasaasas" hidden="1">{#N/A,#N/A,TRUE,"indice";#N/A,#N/A,TRUE,"indicadores";#N/A,#N/A,TRUE,"comentarios"}</definedName>
    <definedName name="AB" localSheetId="1" hidden="1">{"'gráf jan00'!$A$1:$AK$41"}</definedName>
    <definedName name="AB" hidden="1">{"'gráf jan00'!$A$1:$AK$41"}</definedName>
    <definedName name="ABC" localSheetId="1" hidden="1">#REF!</definedName>
    <definedName name="ABC" hidden="1">#REF!</definedName>
    <definedName name="ABC.XLS" localSheetId="1" hidden="1">{"'Quadro'!$A$4:$BG$78"}</definedName>
    <definedName name="ABC.XLS" hidden="1">{"'Quadro'!$A$4:$BG$78"}</definedName>
    <definedName name="abcd" localSheetId="1" hidden="1">{#N/A,#N/A,FALSE,"PCOL"}</definedName>
    <definedName name="abcd" hidden="1">{#N/A,#N/A,FALSE,"PCOL"}</definedName>
    <definedName name="abcde" localSheetId="1" hidden="1">{#N/A,#N/A,FALSE,"PCOL"}</definedName>
    <definedName name="abcde" hidden="1">{#N/A,#N/A,FALSE,"PCOL"}</definedName>
    <definedName name="abobora.xls" localSheetId="1" hidden="1">{"'Quadro'!$A$4:$BG$78"}</definedName>
    <definedName name="abobora.xls" hidden="1">{"'Quadro'!$A$4:$BG$78"}</definedName>
    <definedName name="AccessDatabase" hidden="1">"C:\Documents and Settings\JPMELLO\Meus documentos\ARQUIVOS 2004\MONITORAMENTO OAC\Monitoramento de OAC.mdb"</definedName>
    <definedName name="adasdad" localSheetId="1" hidden="1">{"'gráf jan00'!$A$1:$AK$41"}</definedName>
    <definedName name="adasdad" hidden="1">{"'gráf jan00'!$A$1:$AK$41"}</definedName>
    <definedName name="ADED" localSheetId="1" hidden="1">{"'gráf jan00'!$A$1:$AK$41"}</definedName>
    <definedName name="ADED" hidden="1">{"'gráf jan00'!$A$1:$AK$41"}</definedName>
    <definedName name="Adequaqção" localSheetId="1" hidden="1">{"'gráf jan00'!$A$1:$AK$41"}</definedName>
    <definedName name="Adequaqção" hidden="1">{"'gráf jan00'!$A$1:$AK$41"}</definedName>
    <definedName name="aditivo" localSheetId="1" hidden="1">{#N/A,#N/A,FALSE,"PCOL"}</definedName>
    <definedName name="aditivo" hidden="1">{#N/A,#N/A,FALSE,"PCOL"}</definedName>
    <definedName name="adsf" localSheetId="1" hidden="1">{"'gráf jan00'!$A$1:$AK$41"}</definedName>
    <definedName name="adsf" hidden="1">{"'gráf jan00'!$A$1:$AK$41"}</definedName>
    <definedName name="aeaw" localSheetId="1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eaw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fds" localSheetId="1" hidden="1">{"'gráf jan00'!$A$1:$AK$41"}</definedName>
    <definedName name="afds" hidden="1">{"'gráf jan00'!$A$1:$AK$41"}</definedName>
    <definedName name="AGAKLJDFK" localSheetId="1" hidden="1">{"'gráf jan00'!$A$1:$AK$41"}</definedName>
    <definedName name="AGAKLJDFK" hidden="1">{"'gráf jan00'!$A$1:$AK$41"}</definedName>
    <definedName name="ago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t5" localSheetId="1" hidden="1">{"'gráf jan00'!$A$1:$AK$41"}</definedName>
    <definedName name="agost5" hidden="1">{"'gráf jan00'!$A$1:$AK$41"}</definedName>
    <definedName name="Agosto" localSheetId="1" hidden="1">{#N/A,#N/A,FALSE,"SITUAÇÃO DIÁRIA ";#N/A,#N/A,FALSE,"7 à 7"}</definedName>
    <definedName name="Agosto" hidden="1">{#N/A,#N/A,FALSE,"SITUAÇÃO DIÁRIA ";#N/A,#N/A,FALSE,"7 à 7"}</definedName>
    <definedName name="AHA" localSheetId="1" hidden="1">{"'RR'!$A$2:$E$81"}</definedName>
    <definedName name="AHA" hidden="1">{"'RR'!$A$2:$E$81"}</definedName>
    <definedName name="aina" localSheetId="1" hidden="1">{#N/A,#N/A,FALSE,"PCOL"}</definedName>
    <definedName name="aina" hidden="1">{#N/A,#N/A,FALSE,"PCOL"}</definedName>
    <definedName name="ALB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B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VENARIA">#N/A</definedName>
    <definedName name="amortizaciones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V" localSheetId="1" hidden="1">{"'gráf jan00'!$A$1:$AK$41"}</definedName>
    <definedName name="AMV" hidden="1">{"'gráf jan00'!$A$1:$AK$41"}</definedName>
    <definedName name="ANEXO">#REF!</definedName>
    <definedName name="ANEXO1" localSheetId="1" hidden="1">{"'teste'!$B$2:$R$49"}</definedName>
    <definedName name="ANEXO1" hidden="1">{"'teste'!$B$2:$R$49"}</definedName>
    <definedName name="ANEXO2" localSheetId="1" hidden="1">{"'teste'!$B$2:$R$49"}</definedName>
    <definedName name="ANEXO2" hidden="1">{"'teste'!$B$2:$R$49"}</definedName>
    <definedName name="ans" localSheetId="1" hidden="1">{#N/A,#N/A,FALSE,"PCOL"}</definedName>
    <definedName name="ans" hidden="1">{#N/A,#N/A,FALSE,"PCOL"}</definedName>
    <definedName name="anscount" hidden="1">1</definedName>
    <definedName name="aq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R" localSheetId="1" hidden="1">{"'Quadro'!$A$4:$BG$78"}</definedName>
    <definedName name="AR" hidden="1">{"'Quadro'!$A$4:$BG$78"}</definedName>
    <definedName name="Arara" localSheetId="1" hidden="1">{#N/A,#N/A,FALSE,"PCOL"}</definedName>
    <definedName name="Arara" hidden="1">{#N/A,#N/A,FALSE,"PCOL"}</definedName>
    <definedName name="AREEWR" localSheetId="1" hidden="1">{"'Quadro'!$A$4:$BG$78"}</definedName>
    <definedName name="AREEWR" hidden="1">{"'Quadro'!$A$4:$BG$78"}</definedName>
    <definedName name="Arlindo" localSheetId="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rlindo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RS" localSheetId="1" hidden="1">#REF!</definedName>
    <definedName name="ARS" hidden="1">#REF!</definedName>
    <definedName name="AS" localSheetId="1" hidden="1">#REF!</definedName>
    <definedName name="AS" hidden="1">#REF!</definedName>
    <definedName name="AS2DocOpenMode" hidden="1">"AS2DocumentEdit"</definedName>
    <definedName name="AS2NamedRange" hidden="1">18</definedName>
    <definedName name="AS2ReportLS" hidden="1">1</definedName>
    <definedName name="AS2SyncStepLS" hidden="1">0</definedName>
    <definedName name="AS2TickmarkLS" localSheetId="1" hidden="1">#REF!</definedName>
    <definedName name="AS2TickmarkLS" hidden="1">#REF!</definedName>
    <definedName name="AS2VersionLS" hidden="1">300</definedName>
    <definedName name="asaasaas" localSheetId="1" hidden="1">{#N/A,#N/A,TRUE,"indice";#N/A,#N/A,TRUE,"indicadores";#N/A,#N/A,TRUE,"comentarios"}</definedName>
    <definedName name="asaasaas" hidden="1">{#N/A,#N/A,TRUE,"indice";#N/A,#N/A,TRUE,"indicadores";#N/A,#N/A,TRUE,"comentarios"}</definedName>
    <definedName name="asaasas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aasas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as" localSheetId="1" hidden="1">[10]!Header1-1 &amp; "." &amp; MAX(1,COUNTA(INDEX(#REF!,MATCH([10]!Header1-1,#REF!,FALSE)):#REF!))</definedName>
    <definedName name="asas" hidden="1">[10]!Header1-1 &amp; "." &amp; MAX(1,COUNTA(INDEX(#REF!,MATCH([10]!Header1-1,#REF!,FALSE)):#REF!))</definedName>
    <definedName name="asas1" localSheetId="1" hidden="1">[10]!Header1-1 &amp; "." &amp; MAX(1,COUNTA(INDEX(#REF!,MATCH([10]!Header1-1,#REF!,FALSE)):#REF!))</definedName>
    <definedName name="asas1" hidden="1">[10]!Header1-1 &amp; "." &amp; MAX(1,COUNTA(INDEX(#REF!,MATCH([10]!Header1-1,#REF!,FALSE)):#REF!))</definedName>
    <definedName name="asdad" localSheetId="1" hidden="1">{"'gráf jan00'!$A$1:$AK$41"}</definedName>
    <definedName name="asdad" hidden="1">{"'gráf jan00'!$A$1:$AK$41"}</definedName>
    <definedName name="asdadadad" localSheetId="1" hidden="1">{"'gráf jan00'!$A$1:$AK$41"}</definedName>
    <definedName name="asdadadad" hidden="1">{"'gráf jan00'!$A$1:$AK$41"}</definedName>
    <definedName name="asdasdasdas" localSheetId="1" hidden="1">{"'gráf jan00'!$A$1:$AK$41"}</definedName>
    <definedName name="asdasdasdas" hidden="1">{"'gráf jan00'!$A$1:$AK$41"}</definedName>
    <definedName name="ASDF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fa" localSheetId="1" hidden="1">#REF!</definedName>
    <definedName name="asdfa" hidden="1">#REF!</definedName>
    <definedName name="ASDFASFA" localSheetId="1" hidden="1">{#N/A,#N/A,TRUE,"Resumo de Preços"}</definedName>
    <definedName name="ASDFASFA" hidden="1">{#N/A,#N/A,TRUE,"Resumo de Preços"}</definedName>
    <definedName name="asdfasfsafasf" localSheetId="1" hidden="1">{"'CptDifn'!$AA$32:$AG$32"}</definedName>
    <definedName name="asdfasfsafasf" hidden="1">{"'CptDifn'!$AA$32:$AG$32"}</definedName>
    <definedName name="asdg" localSheetId="1" hidden="1">{"'gráf jan00'!$A$1:$AK$41"}</definedName>
    <definedName name="asdg" hidden="1">{"'gráf jan00'!$A$1:$AK$41"}</definedName>
    <definedName name="asdryhsdfh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dryhsdfh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DSD" localSheetId="1" hidden="1">{"'Quadro'!$A$4:$BG$78"}</definedName>
    <definedName name="ASDSD" hidden="1">{"'Quadro'!$A$4:$BG$78"}</definedName>
    <definedName name="ASFD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1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g1" localSheetId="1" hidden="1">{#N/A,#N/A,FALSE,"Cadastro";#N/A,#N/A,FALSE,"Diasmês";#N/A,#N/A,FALSE,"Refeição_3t";#N/A,#N/A,FALSE,"Refeição_Adm";#N/A,#N/A,FALSE,"Custo"}</definedName>
    <definedName name="asfg1" hidden="1">{#N/A,#N/A,FALSE,"Cadastro";#N/A,#N/A,FALSE,"Diasmês";#N/A,#N/A,FALSE,"Refeição_3t";#N/A,#N/A,FALSE,"Refeição_Adm";#N/A,#N/A,FALSE,"Custo"}</definedName>
    <definedName name="ASFSD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F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rgadg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rgadg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ssumptios2" localSheetId="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WEFGQ3" localSheetId="1" hidden="1">{"'gráf jan00'!$A$1:$AK$41"}</definedName>
    <definedName name="ASWEFGQ3" hidden="1">{"'gráf jan00'!$A$1:$AK$41"}</definedName>
    <definedName name="AT" localSheetId="1" hidden="1">{"'Quadro'!$A$4:$BG$78"}</definedName>
    <definedName name="AT" hidden="1">{"'Quadro'!$A$4:$BG$78"}</definedName>
    <definedName name="aux">#REF!</definedName>
    <definedName name="AW" localSheetId="1" hidden="1">{"'Quadro'!$A$4:$BG$78"}</definedName>
    <definedName name="AW" hidden="1">{"'Quadro'!$A$4:$BG$78"}</definedName>
    <definedName name="awdasda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wdasd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azerty4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azerty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b" localSheetId="1" hidden="1">{"'Índice'!$A$1:$K$49"}</definedName>
    <definedName name="b" hidden="1">{"'Índice'!$A$1:$K$49"}</definedName>
    <definedName name="balance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te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lancete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rreiras" localSheetId="1" hidden="1">[10]!Header1-1 &amp; "." &amp; MAX(1,COUNTA(INDEX(#REF!,MATCH([10]!Header1-1,#REF!,FALSE)):#REF!))</definedName>
    <definedName name="barreiras" hidden="1">[10]!Header1-1 &amp; "." &amp; MAX(1,COUNTA(INDEX(#REF!,MATCH([10]!Header1-1,#REF!,FALSE)):#REF!))</definedName>
    <definedName name="base">'[11]CPU ANTT'!$B$11:$H$3263</definedName>
    <definedName name="bb" localSheetId="1" hidden="1">{#N/A,#N/A,FALSE,"ANEXO3 99 ERA";#N/A,#N/A,FALSE,"ANEXO3 99 UBÁ2";#N/A,#N/A,FALSE,"ANEXO3 99 DTU";#N/A,#N/A,FALSE,"ANEXO3 99 RDR";#N/A,#N/A,FALSE,"ANEXO3 99 UBÁ4";#N/A,#N/A,FALSE,"ANEXO3 99 UBÁ6"}</definedName>
    <definedName name="bb" hidden="1">{#N/A,#N/A,FALSE,"ANEXO3 99 ERA";#N/A,#N/A,FALSE,"ANEXO3 99 UBÁ2";#N/A,#N/A,FALSE,"ANEXO3 99 DTU";#N/A,#N/A,FALSE,"ANEXO3 99 RDR";#N/A,#N/A,FALSE,"ANEXO3 99 UBÁ4";#N/A,#N/A,FALSE,"ANEXO3 99 UBÁ6"}</definedName>
    <definedName name="bbb" localSheetId="1" hidden="1">{#N/A,#N/A,FALSE,"CW Summary";#N/A,#N/A,FALSE,"Weekly Tracking";#N/A,#N/A,FALSE,"MSA";#N/A,#N/A,FALSE,"Parts";#N/A,#N/A,FALSE,"RS";#N/A,#N/A,FALSE,"Mods";#N/A,#N/A,FALSE,"GEVISA";#N/A,#N/A,FALSE,"HQ"}</definedName>
    <definedName name="bbb" hidden="1">{#N/A,#N/A,FALSE,"CW Summary";#N/A,#N/A,FALSE,"Weekly Tracking";#N/A,#N/A,FALSE,"MSA";#N/A,#N/A,FALSE,"Parts";#N/A,#N/A,FALSE,"RS";#N/A,#N/A,FALSE,"Mods";#N/A,#N/A,FALSE,"GEVISA";#N/A,#N/A,FALSE,"HQ"}</definedName>
    <definedName name="bbbb" localSheetId="1" hidden="1">{#N/A,#N/A,FALSE,"PCOL"}</definedName>
    <definedName name="bbbb" hidden="1">{#N/A,#N/A,FALSE,"PCOL"}</definedName>
    <definedName name="bbbbbbbbbbbbbbbbbbbbbbbbbbbbbbbb" localSheetId="1" hidden="1">{"'REL CUSTODIF'!$B$1:$H$72"}</definedName>
    <definedName name="bbbbbbbbbbbbbbbbbbbbbbbbbbbbbbbb" hidden="1">{"'REL CUSTODIF'!$B$1:$H$72"}</definedName>
    <definedName name="bd" localSheetId="1" hidden="1">{"'IndicadoresRH'!$AA$50:$AP$67"}</definedName>
    <definedName name="bd" hidden="1">{"'IndicadoresRH'!$AA$50:$AP$67"}</definedName>
    <definedName name="BG_Del" hidden="1">15</definedName>
    <definedName name="BG_Ins" hidden="1">4</definedName>
    <definedName name="BG_Mod" hidden="1">6</definedName>
    <definedName name="BLANK" localSheetId="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oco" hidden="1">#REF!</definedName>
    <definedName name="Bloco2" localSheetId="1" hidden="1">#REF!</definedName>
    <definedName name="Bloco2" hidden="1">#REF!</definedName>
    <definedName name="BLPH1" localSheetId="1" hidden="1">#REF!</definedName>
    <definedName name="BLPH1" hidden="1">#REF!</definedName>
    <definedName name="BLPH10" hidden="1">[12]market!$O$12</definedName>
    <definedName name="BLPH11" hidden="1">[12]market!$Y$12</definedName>
    <definedName name="BLPH12" hidden="1">[12]market!$T$12</definedName>
    <definedName name="BLPH13" hidden="1">[12]market!$AD$12</definedName>
    <definedName name="BLPH14" hidden="1">[12]market!$AI$12</definedName>
    <definedName name="BLPH15" localSheetId="1" hidden="1">#REF!</definedName>
    <definedName name="BLPH15" hidden="1">#REF!</definedName>
    <definedName name="BLPH2" localSheetId="1" hidden="1">#REF!</definedName>
    <definedName name="BLPH2" hidden="1">#REF!</definedName>
    <definedName name="BLPH200001" hidden="1">'[13]Stock Chart'!$B$5</definedName>
    <definedName name="BLPH23" localSheetId="1" hidden="1">#REF!</definedName>
    <definedName name="BLPH23" hidden="1">#REF!</definedName>
    <definedName name="BLPH24" localSheetId="1" hidden="1">#REF!</definedName>
    <definedName name="BLPH24" hidden="1">#REF!</definedName>
    <definedName name="BLPH25" localSheetId="1" hidden="1">#REF!</definedName>
    <definedName name="BLPH25" hidden="1">#REF!</definedName>
    <definedName name="BLPH3" localSheetId="1" hidden="1">#REF!</definedName>
    <definedName name="BLPH3" hidden="1">#REF!</definedName>
    <definedName name="BLPH4" localSheetId="1" hidden="1">#REF!</definedName>
    <definedName name="BLPH4" hidden="1">#REF!</definedName>
    <definedName name="BLPH5" localSheetId="1" hidden="1">#REF!</definedName>
    <definedName name="BLPH5" hidden="1">#REF!</definedName>
    <definedName name="BLPH6" hidden="1">[12]market!$T$7</definedName>
    <definedName name="BLPH7" hidden="1">[12]market!$AC$7</definedName>
    <definedName name="BLPH8" hidden="1">[12]market!$E$12</definedName>
    <definedName name="BLPH9" hidden="1">[12]market!$J$12</definedName>
    <definedName name="BROWN" localSheetId="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utton_3">"Monitoramento_de_OAC_Caixas_de_ligação_Reg_I_Lista"</definedName>
    <definedName name="Button_4">"Monitoramento_de_OAC_Caixas_de_ligação_Reg_I_Lista"</definedName>
    <definedName name="BXF" localSheetId="1" hidden="1">{"'Quadro'!$A$4:$BG$78"}</definedName>
    <definedName name="BXF" hidden="1">{"'Quadro'!$A$4:$BG$78"}</definedName>
    <definedName name="ç" localSheetId="1" hidden="1">{"'gráf jan00'!$A$1:$AK$41"}</definedName>
    <definedName name="ç" hidden="1">{"'gráf jan00'!$A$1:$AK$41"}</definedName>
    <definedName name="c_c" localSheetId="1" hidden="1">{"'REL CUSTODIF'!$B$1:$H$72"}</definedName>
    <definedName name="c_c" hidden="1">{"'REL CUSTODIF'!$B$1:$H$72"}</definedName>
    <definedName name="CABECA">#REF!</definedName>
    <definedName name="CadIns" localSheetId="1" hidden="1">#REF!</definedName>
    <definedName name="CadIns" hidden="1">#REF!</definedName>
    <definedName name="CadSrv" localSheetId="1" hidden="1">#REF!</definedName>
    <definedName name="CadSrv" hidden="1">#REF!</definedName>
    <definedName name="CAPA" localSheetId="1" hidden="1">{#N/A,#N/A,TRUE,"Serviços"}</definedName>
    <definedName name="CAPA" hidden="1">{#N/A,#N/A,TRUE,"Serviços"}</definedName>
    <definedName name="capa1" localSheetId="1" hidden="1">{#N/A,#N/A,TRUE,"Serviços"}</definedName>
    <definedName name="capa1" hidden="1">{#N/A,#N/A,TRUE,"Serviços"}</definedName>
    <definedName name="capa2" localSheetId="1" hidden="1">{#N/A,#N/A,TRUE,"Serviços"}</definedName>
    <definedName name="capa2" hidden="1">{#N/A,#N/A,TRUE,"Serviços"}</definedName>
    <definedName name="CAPTAÇÃO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TA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r" localSheetId="1" hidden="1">{#N/A,#N/A,FALSE,"PCOL"}</definedName>
    <definedName name="car" hidden="1">{#N/A,#N/A,FALSE,"PCOL"}</definedName>
    <definedName name="Cash" localSheetId="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Cash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CBWorkbookPriority" hidden="1">-216830483</definedName>
    <definedName name="cc" localSheetId="1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cc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ccc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cccccc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ccccccccc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cch" hidden="1">#N/A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hange" hidden="1">#N/A</definedName>
    <definedName name="Change2" hidden="1">#N/A</definedName>
    <definedName name="Change3" hidden="1">#N/A</definedName>
    <definedName name="Change4" hidden="1">#N/A</definedName>
    <definedName name="ChangeRange" hidden="1">#N/A</definedName>
    <definedName name="ChangeRange2" hidden="1">#N/A</definedName>
    <definedName name="charles" localSheetId="1" hidden="1">{"'gráf jan00'!$A$1:$AK$41"}</definedName>
    <definedName name="charles" hidden="1">{"'gráf jan00'!$A$1:$AK$41"}</definedName>
    <definedName name="Chave" hidden="1">#REF!</definedName>
    <definedName name="Chave1" localSheetId="1" hidden="1">#REF!</definedName>
    <definedName name="Chave1" hidden="1">#REF!</definedName>
    <definedName name="CHECKSSO_OUT" localSheetId="1" hidden="1">{"'Quadro'!$A$4:$BG$78"}</definedName>
    <definedName name="CHECKSSO_OUT" hidden="1">{"'Quadro'!$A$4:$BG$78"}</definedName>
    <definedName name="chop" localSheetId="1" hidden="1">{"Pèrdues i Guanys analític.Català",#N/A,FALSE,"Català";"Pèrdues i G. analític.castellà",#N/A,FALSE,"Castellà"}</definedName>
    <definedName name="chop" hidden="1">{"Pèrdues i Guanys analític.Català",#N/A,FALSE,"Català";"Pèrdues i G. analític.castellà",#N/A,FALSE,"Castellà"}</definedName>
    <definedName name="ciclos" localSheetId="1" hidden="1">{"'RR'!$A$2:$E$81"}</definedName>
    <definedName name="ciclos" hidden="1">{"'RR'!$A$2:$E$81"}</definedName>
    <definedName name="cida" localSheetId="1" hidden="1">{#N/A,#N/A,FALSE,"PCOL"}</definedName>
    <definedName name="cida" hidden="1">{#N/A,#N/A,FALSE,"PCOL"}</definedName>
    <definedName name="ÇL" localSheetId="1" hidden="1">{"'Quadro'!$A$4:$BG$78"}</definedName>
    <definedName name="ÇL" hidden="1">{"'Quadro'!$A$4:$BG$78"}</definedName>
    <definedName name="Clas" hidden="1">MAX(LEN(#REF!))</definedName>
    <definedName name="claudio" localSheetId="1" hidden="1">{"'gráf jan00'!$A$1:$AK$41"}</definedName>
    <definedName name="claudio" hidden="1">{"'gráf jan00'!$A$1:$AK$41"}</definedName>
    <definedName name="çlçl" localSheetId="1" hidden="1">{"'Quadro'!$A$4:$BG$78"}</definedName>
    <definedName name="çlçl" hidden="1">{"'Quadro'!$A$4:$BG$78"}</definedName>
    <definedName name="Cliente" hidden="1">""</definedName>
    <definedName name="Cls" hidden="1">#N/A</definedName>
    <definedName name="CMC" localSheetId="1" hidden="1">{"'Quadro'!$A$4:$BG$78"}</definedName>
    <definedName name="CMC" hidden="1">{"'Quadro'!$A$4:$BG$78"}</definedName>
    <definedName name="COBERTURA">#N/A</definedName>
    <definedName name="Cobra" localSheetId="1" hidden="1">{#N/A,#N/A,FALSE,"PCOL"}</definedName>
    <definedName name="Cobra" hidden="1">{#N/A,#N/A,FALSE,"PCOL"}</definedName>
    <definedName name="Cobre" localSheetId="1" hidden="1">{"'CptDifn'!$AA$32:$AG$32"}</definedName>
    <definedName name="Cobre" hidden="1">{"'CptDifn'!$AA$32:$AG$32"}</definedName>
    <definedName name="Cod" hidden="1">#REF!</definedName>
    <definedName name="Cód.">"serv"</definedName>
    <definedName name="code">'[14]Dados Iniciais'!$B$6</definedName>
    <definedName name="Codigo" localSheetId="1" hidden="1">#REF!</definedName>
    <definedName name="Codigo" hidden="1">#REF!</definedName>
    <definedName name="CÓDIGO">'[15]tabela DER julho97'!$A$1:$A$793</definedName>
    <definedName name="Coluna" localSheetId="1" hidden="1">#REF!</definedName>
    <definedName name="Coluna" hidden="1">#REF!</definedName>
    <definedName name="Comp" localSheetId="1" hidden="1">#REF!</definedName>
    <definedName name="Comp" hidden="1">#REF!</definedName>
    <definedName name="CONCEL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NCE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ncentrado_Cobre" localSheetId="1" hidden="1">{"'CptDifn'!$AA$32:$AG$32"}</definedName>
    <definedName name="Concentrado_Cobre" hidden="1">{"'CptDifn'!$AA$32:$AG$32"}</definedName>
    <definedName name="COONSUMO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ONSUMO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opia" localSheetId="1" hidden="1">{#N/A,#N/A,FALSE,"PCOL"}</definedName>
    <definedName name="Copia" hidden="1">{#N/A,#N/A,FALSE,"PCOL"}</definedName>
    <definedName name="copiaranch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r" localSheetId="1" hidden="1">{"'gráf jan00'!$A$1:$AK$41"}</definedName>
    <definedName name="cor" hidden="1">{"'gráf jan00'!$A$1:$AK$41"}</definedName>
    <definedName name="CORPO">#REF!</definedName>
    <definedName name="Cover2" localSheetId="1" hidden="1">{"Print1",#N/A,TRUE,"P&amp;L";"Print2",#N/A,TRUE,"CashFL"}</definedName>
    <definedName name="Cover2" hidden="1">{"Print1",#N/A,TRUE,"P&amp;L";"Print2",#N/A,TRUE,"CashFL"}</definedName>
    <definedName name="CpuAux" localSheetId="1" hidden="1">#REF!</definedName>
    <definedName name="CpuAux" hidden="1">#REF!</definedName>
    <definedName name="CPUs" localSheetId="1" hidden="1">#REF!</definedName>
    <definedName name="CPUs" hidden="1">#REF!</definedName>
    <definedName name="CRIT" localSheetId="1" hidden="1">#REF!</definedName>
    <definedName name="CRIT" hidden="1">#REF!</definedName>
    <definedName name="_xlnm.Criteria" localSheetId="1" hidden="1">#REF!</definedName>
    <definedName name="_xlnm.Criteria" hidden="1">#REF!</definedName>
    <definedName name="CRM" localSheetId="1" hidden="1">{#N/A,#N/A,FALSE,"ANEXO3 99 ERA";#N/A,#N/A,FALSE,"ANEXO3 99 UBÁ2";#N/A,#N/A,FALSE,"ANEXO3 99 DTU";#N/A,#N/A,FALSE,"ANEXO3 99 RDR";#N/A,#N/A,FALSE,"ANEXO3 99 UBÁ4";#N/A,#N/A,FALSE,"ANEXO3 99 UBÁ6"}</definedName>
    <definedName name="CRM" hidden="1">{#N/A,#N/A,FALSE,"ANEXO3 99 ERA";#N/A,#N/A,FALSE,"ANEXO3 99 UBÁ2";#N/A,#N/A,FALSE,"ANEXO3 99 DTU";#N/A,#N/A,FALSE,"ANEXO3 99 RDR";#N/A,#N/A,FALSE,"ANEXO3 99 UBÁ4";#N/A,#N/A,FALSE,"ANEXO3 99 UBÁ6"}</definedName>
    <definedName name="CronogramadeExecuçãp2003" localSheetId="1" hidden="1">{#N/A,#N/A,FALSE,"ANEXO3 99 ERA";#N/A,#N/A,FALSE,"ANEXO3 99 UBÁ2";#N/A,#N/A,FALSE,"ANEXO3 99 DTU";#N/A,#N/A,FALSE,"ANEXO3 99 RDR";#N/A,#N/A,FALSE,"ANEXO3 99 UBÁ4";#N/A,#N/A,FALSE,"ANEXO3 99 UBÁ6"}</definedName>
    <definedName name="CronogramadeExecuçãp2003" hidden="1">{#N/A,#N/A,FALSE,"ANEXO3 99 ERA";#N/A,#N/A,FALSE,"ANEXO3 99 UBÁ2";#N/A,#N/A,FALSE,"ANEXO3 99 DTU";#N/A,#N/A,FALSE,"ANEXO3 99 RDR";#N/A,#N/A,FALSE,"ANEXO3 99 UBÁ4";#N/A,#N/A,FALSE,"ANEXO3 99 UBÁ6"}</definedName>
    <definedName name="CSLL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SLL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unEq" localSheetId="1" hidden="1">SUM(IF(#REF! =#REF!,(#REF!)*(#REF!="EQ")))</definedName>
    <definedName name="CunEq" hidden="1">SUM(IF(#REF! =#REF!,(#REF!)*(#REF!="EQ")))</definedName>
    <definedName name="CunMo" localSheetId="1" hidden="1">SUM(IF(#REF! =#REF!,(#REF!)*(#REF!="MO")))</definedName>
    <definedName name="CunMo" hidden="1">SUM(IF(#REF! =#REF!,(#REF!)*(#REF!="MO")))</definedName>
    <definedName name="CunMp" localSheetId="1" hidden="1">SUM(IF(#REF! =#REF!,(#REF!)*(#REF!="MP")))</definedName>
    <definedName name="CunMp" hidden="1">SUM(IF(#REF! =#REF!,(#REF!)*(#REF!="MP")))</definedName>
    <definedName name="custoc" localSheetId="1" hidden="1">#REF!</definedName>
    <definedName name="custoc" hidden="1">#REF!</definedName>
    <definedName name="cxz" localSheetId="1" hidden="1">{"'gráf jan00'!$A$1:$AK$41"}</definedName>
    <definedName name="cxz" hidden="1">{"'gráf jan00'!$A$1:$AK$41"}</definedName>
    <definedName name="d" localSheetId="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ada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a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dada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adad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ados" hidden="1">#REF!</definedName>
    <definedName name="DAER1" localSheetId="1" hidden="1">{#N/A,#N/A,TRUE,"Serviços"}</definedName>
    <definedName name="DAER1" hidden="1">{#N/A,#N/A,TRUE,"Serviços"}</definedName>
    <definedName name="dasd">#REF!</definedName>
    <definedName name="_xlnm.Database" localSheetId="1">#REF!</definedName>
    <definedName name="_xlnm.Database">#REF!</definedName>
    <definedName name="david" localSheetId="1" hidden="1">{"'gráf jan00'!$A$1:$AK$41"}</definedName>
    <definedName name="david" hidden="1">{"'gráf jan00'!$A$1:$AK$41"}</definedName>
    <definedName name="david1" localSheetId="1" hidden="1">{"'gráf jan00'!$A$1:$AK$41"}</definedName>
    <definedName name="david1" hidden="1">{"'gráf jan00'!$A$1:$AK$41"}</definedName>
    <definedName name="dd" localSheetId="1" hidden="1">{#N/A,#N/A,FALSE,"ANEXO3 99 ERA";#N/A,#N/A,FALSE,"ANEXO3 99 UBÁ2";#N/A,#N/A,FALSE,"ANEXO3 99 DTU";#N/A,#N/A,FALSE,"ANEXO3 99 RDR";#N/A,#N/A,FALSE,"ANEXO3 99 UBÁ4";#N/A,#N/A,FALSE,"ANEXO3 99 UBÁ6"}</definedName>
    <definedName name="dd" hidden="1">{#N/A,#N/A,FALSE,"ANEXO3 99 ERA";#N/A,#N/A,FALSE,"ANEXO3 99 UBÁ2";#N/A,#N/A,FALSE,"ANEXO3 99 DTU";#N/A,#N/A,FALSE,"ANEXO3 99 RDR";#N/A,#N/A,FALSE,"ANEXO3 99 UBÁ4";#N/A,#N/A,FALSE,"ANEXO3 99 UBÁ6"}</definedName>
    <definedName name="ddd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ddd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dddd" localSheetId="1" hidden="1">{#N/A,#N/A,FALSE,"PCOL"}</definedName>
    <definedName name="dddd" hidden="1">{#N/A,#N/A,FALSE,"PCOL"}</definedName>
    <definedName name="ddddd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DDDDDDDDDDDD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DDDDDDDDDDDDDDD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DDEEERE" localSheetId="1" hidden="1">{"'gráf jan00'!$A$1:$AK$41"}</definedName>
    <definedName name="DDEEERE" hidden="1">{"'gráf jan00'!$A$1:$AK$41"}</definedName>
    <definedName name="DEAM" localSheetId="1" hidden="1">{"'CptDifn'!$AA$32:$AG$32"}</definedName>
    <definedName name="DEAM" hidden="1">{"'CptDifn'!$AA$32:$AG$32"}</definedName>
    <definedName name="DEAS" localSheetId="1" hidden="1">{"'CptDifn'!$AA$32:$AG$32"}</definedName>
    <definedName name="DEAS" hidden="1">{"'CptDifn'!$AA$32:$AG$32"}</definedName>
    <definedName name="DECG" localSheetId="1" hidden="1">{"'CptDifn'!$AA$32:$AG$32"}</definedName>
    <definedName name="DECG" hidden="1">{"'CptDifn'!$AA$32:$AG$32"}</definedName>
    <definedName name="defwe" localSheetId="1" hidden="1">{"'Quadro'!$A$4:$BG$78"}</definedName>
    <definedName name="defwe" hidden="1">{"'Quadro'!$A$4:$BG$78"}</definedName>
    <definedName name="DEGL" localSheetId="1" hidden="1">{"'CptDifn'!$AA$32:$AG$32"}</definedName>
    <definedName name="DEGL" hidden="1">{"'CptDifn'!$AA$32:$AG$32"}</definedName>
    <definedName name="depreciaciones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RF" localSheetId="1" hidden="1">{#N/A,#N/A,FALSE,"310.1";#N/A,#N/A,FALSE,"321.1";#N/A,#N/A,FALSE,"320.3";#N/A,#N/A,FALSE,"330.1"}</definedName>
    <definedName name="DERF" hidden="1">{#N/A,#N/A,FALSE,"310.1";#N/A,#N/A,FALSE,"321.1";#N/A,#N/A,FALSE,"320.3";#N/A,#N/A,FALSE,"330.1"}</definedName>
    <definedName name="DescAux" hidden="1">#N/A</definedName>
    <definedName name="DESCOR" localSheetId="1" hidden="1">{"'gráf jan00'!$A$1:$AK$41"}</definedName>
    <definedName name="DESCOR" hidden="1">{"'gráf jan00'!$A$1:$AK$41"}</definedName>
    <definedName name="DESCR">"bds"</definedName>
    <definedName name="descrisão" localSheetId="1" hidden="1">{"'gráf jan00'!$A$1:$AK$41"}</definedName>
    <definedName name="descrisão" hidden="1">{"'gráf jan00'!$A$1:$AK$41"}</definedName>
    <definedName name="Detalhe" localSheetId="1" hidden="1">{"'Resumo'!$A$4:$N$60"}</definedName>
    <definedName name="Detalhe" hidden="1">{"'Resumo'!$A$4:$N$60"}</definedName>
    <definedName name="deuda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fadsfsadf" localSheetId="1" hidden="1">{"'gráf jan00'!$A$1:$AK$41"}</definedName>
    <definedName name="dfadsfsadf" hidden="1">{"'gráf jan00'!$A$1:$AK$41"}</definedName>
    <definedName name="dfd" localSheetId="1" hidden="1">{"'gráf jan00'!$A$1:$AK$41"}</definedName>
    <definedName name="dfd" hidden="1">{"'gráf jan00'!$A$1:$AK$41"}</definedName>
    <definedName name="dfdf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DF" localSheetId="1" hidden="1">{"'gráf jan00'!$A$1:$AK$41"}</definedName>
    <definedName name="DFDFDF" hidden="1">{"'gráf jan00'!$A$1:$AK$41"}</definedName>
    <definedName name="dfdfdfd" hidden="1">#N/A</definedName>
    <definedName name="dffasf" localSheetId="1" hidden="1">{#N/A,#N/A,TRUE,"indice";#N/A,#N/A,TRUE,"indicadores";#N/A,#N/A,TRUE,"comentarios"}</definedName>
    <definedName name="dffasf" hidden="1">{#N/A,#N/A,TRUE,"indice";#N/A,#N/A,TRUE,"indicadores";#N/A,#N/A,TRUE,"comentarios"}</definedName>
    <definedName name="dfg" localSheetId="1" hidden="1">#REF!</definedName>
    <definedName name="dfg" hidden="1">#REF!</definedName>
    <definedName name="DFGADET" localSheetId="1" hidden="1">{"'gráf jan00'!$A$1:$AK$41"}</definedName>
    <definedName name="DFGADET" hidden="1">{"'gráf jan00'!$A$1:$AK$41"}</definedName>
    <definedName name="DFGDFGD" localSheetId="1" hidden="1">{"'Quadro'!$A$4:$BG$78"}</definedName>
    <definedName name="DFGDFGD" hidden="1">{"'Quadro'!$A$4:$BG$78"}</definedName>
    <definedName name="dfhgdf" localSheetId="1" hidden="1">{#N/A,#N/A,TRUE,"indice";#N/A,#N/A,TRUE,"indicadores";#N/A,#N/A,TRUE,"comentarios"}</definedName>
    <definedName name="dfhgdf" hidden="1">{#N/A,#N/A,TRUE,"indice";#N/A,#N/A,TRUE,"indicadores";#N/A,#N/A,TRUE,"comentarios"}</definedName>
    <definedName name="dfs">'[16]RP-1 SB (3)'!$B$13</definedName>
    <definedName name="dfuil" localSheetId="1" hidden="1">{"'RR'!$A$2:$E$81"}</definedName>
    <definedName name="dfuil" hidden="1">{"'RR'!$A$2:$E$81"}</definedName>
    <definedName name="DGA">'[17]PRO-08'!#REF!</definedName>
    <definedName name="DILO_Ferrovia" localSheetId="1" hidden="1">{"'Quadro'!$A$4:$BG$78"}</definedName>
    <definedName name="DILO_Ferrovia" hidden="1">{"'Quadro'!$A$4:$BG$78"}</definedName>
    <definedName name="disp1" localSheetId="1" hidden="1">{"'RR'!$A$2:$E$81"}</definedName>
    <definedName name="disp1" hidden="1">{"'RR'!$A$2:$E$81"}</definedName>
    <definedName name="Displocopaul1" localSheetId="1" hidden="1">{"'gráf jan00'!$A$1:$AK$41"}</definedName>
    <definedName name="Displocopaul1" hidden="1">{"'gráf jan00'!$A$1:$AK$41"}</definedName>
    <definedName name="disppaul" localSheetId="1" hidden="1">{"'gráf jan00'!$A$1:$AK$41"}</definedName>
    <definedName name="disppaul" hidden="1">{"'gráf jan00'!$A$1:$AK$41"}</definedName>
    <definedName name="Disppaul1" localSheetId="1" hidden="1">{"'gráf jan00'!$A$1:$AK$41"}</definedName>
    <definedName name="Disppaul1" hidden="1">{"'gráf jan00'!$A$1:$AK$41"}</definedName>
    <definedName name="disppaul10" localSheetId="1" hidden="1">{"'gráf jan00'!$A$1:$AK$41"}</definedName>
    <definedName name="disppaul10" hidden="1">{"'gráf jan00'!$A$1:$AK$41"}</definedName>
    <definedName name="disppaul100" localSheetId="1" hidden="1">{"'gráf jan00'!$A$1:$AK$41"}</definedName>
    <definedName name="disppaul100" hidden="1">{"'gráf jan00'!$A$1:$AK$41"}</definedName>
    <definedName name="disppaul11" localSheetId="1" hidden="1">{"'Quadro'!$A$4:$BG$78"}</definedName>
    <definedName name="disppaul11" hidden="1">{"'Quadro'!$A$4:$BG$78"}</definedName>
    <definedName name="disppaul12" localSheetId="1" hidden="1">{"'gráf jan00'!$A$1:$AK$41"}</definedName>
    <definedName name="disppaul12" hidden="1">{"'gráf jan00'!$A$1:$AK$41"}</definedName>
    <definedName name="disppaul13" localSheetId="1" hidden="1">{"'gráf jan00'!$A$1:$AK$41"}</definedName>
    <definedName name="disppaul13" hidden="1">{"'gráf jan00'!$A$1:$AK$41"}</definedName>
    <definedName name="disppaul14" localSheetId="1" hidden="1">{"'gráf jan00'!$A$1:$AK$41"}</definedName>
    <definedName name="disppaul14" hidden="1">{"'gráf jan00'!$A$1:$AK$41"}</definedName>
    <definedName name="disppaul15" localSheetId="1" hidden="1">{"'gráf jan00'!$A$1:$AK$41"}</definedName>
    <definedName name="disppaul15" hidden="1">{"'gráf jan00'!$A$1:$AK$41"}</definedName>
    <definedName name="disppaul2" localSheetId="1" hidden="1">{"'gráf jan00'!$A$1:$AK$41"}</definedName>
    <definedName name="disppaul2" hidden="1">{"'gráf jan00'!$A$1:$AK$41"}</definedName>
    <definedName name="disppaul4" localSheetId="1" hidden="1">{"'gráf jan00'!$A$1:$AK$41"}</definedName>
    <definedName name="disppaul4" hidden="1">{"'gráf jan00'!$A$1:$AK$41"}</definedName>
    <definedName name="DispTelGASAG" localSheetId="1" hidden="1">{"'teste'!$B$2:$R$49"}</definedName>
    <definedName name="DispTelGASAG" hidden="1">{"'teste'!$B$2:$R$49"}</definedName>
    <definedName name="ditf" localSheetId="1" hidden="1">{"'CptDifn'!$AA$32:$AG$32"}</definedName>
    <definedName name="ditf" hidden="1">{"'CptDifn'!$AA$32:$AG$32"}</definedName>
    <definedName name="dksojd" localSheetId="1" hidden="1">{#N/A,#N/A,FALSE,"PCOL"}</definedName>
    <definedName name="dksojd" hidden="1">{#N/A,#N/A,FALSE,"PCOL"}</definedName>
    <definedName name="doi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RE">#REF!</definedName>
    <definedName name="DRI" localSheetId="1">#REF!</definedName>
    <definedName name="DRI">#REF!</definedName>
    <definedName name="ds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ad">#REF!</definedName>
    <definedName name="DSCR_DEBT_EQUITY" localSheetId="1" hidden="1">[10]!Header1-1 &amp; "." &amp; MAX(1,COUNTA(INDEX(#REF!,MATCH([10]!Header1-1,#REF!,FALSE)):#REF!))</definedName>
    <definedName name="DSCR_DEBT_EQUITY" hidden="1">[10]!Header1-1 &amp; "." &amp; MAX(1,COUNTA(INDEX(#REF!,MATCH([10]!Header1-1,#REF!,FALSE)):#REF!))</definedName>
    <definedName name="dsda" localSheetId="1" hidden="1">{#N/A,#N/A,TRUE,"indice";#N/A,#N/A,TRUE,"indicadores";#N/A,#N/A,TRUE,"comentarios"}</definedName>
    <definedName name="dsda" hidden="1">{#N/A,#N/A,TRUE,"indice";#N/A,#N/A,TRUE,"indicadores";#N/A,#N/A,TRUE,"comentarios"}</definedName>
    <definedName name="dsipaul" localSheetId="1" hidden="1">{"'gráf jan00'!$A$1:$AK$41"}</definedName>
    <definedName name="dsipaul" hidden="1">{"'gráf jan00'!$A$1:$AK$41"}</definedName>
    <definedName name="dssssss" localSheetId="1" hidden="1">{"'gráf jan00'!$A$1:$AK$41"}</definedName>
    <definedName name="dssssss" hidden="1">{"'gráf jan00'!$A$1:$AK$41"}</definedName>
    <definedName name="Dúvidas" localSheetId="1" hidden="1">{"'Quadro'!$A$4:$BG$78"}</definedName>
    <definedName name="Dúvidas" hidden="1">{"'Quadro'!$A$4:$BG$78"}</definedName>
    <definedName name="DV" localSheetId="1" hidden="1">{"'Quadro'!$A$4:$BG$78"}</definedName>
    <definedName name="DV" hidden="1">{"'Quadro'!$A$4:$BG$78"}</definedName>
    <definedName name="dwd" localSheetId="1" hidden="1">{"'Quadro'!$A$4:$BG$78"}</definedName>
    <definedName name="dwd" hidden="1">{"'Quadro'!$A$4:$BG$78"}</definedName>
    <definedName name="dwsdad" localSheetId="1" hidden="1">{"'ReceitaLiquidaME'!$AA$25:$AN$32"}</definedName>
    <definedName name="dwsdad" hidden="1">{"'ReceitaLiquidaME'!$AA$25:$AN$32"}</definedName>
    <definedName name="e" localSheetId="1" hidden="1">{#N/A,#N/A,FALSE,"PCOL"}</definedName>
    <definedName name="e" hidden="1">{#N/A,#N/A,FALSE,"PCOL"}</definedName>
    <definedName name="EDEDDC" localSheetId="1" hidden="1">{#N/A,#N/A,FALSE,"Cadastro";#N/A,#N/A,FALSE,"Diasmês";#N/A,#N/A,FALSE,"Refeição_3t";#N/A,#N/A,FALSE,"Refeição_Adm";#N/A,#N/A,FALSE,"Custo"}</definedName>
    <definedName name="EDEDDC" hidden="1">{#N/A,#N/A,FALSE,"Cadastro";#N/A,#N/A,FALSE,"Diasmês";#N/A,#N/A,FALSE,"Refeição_3t";#N/A,#N/A,FALSE,"Refeição_Adm";#N/A,#N/A,FALSE,"Custo"}</definedName>
    <definedName name="EDIFICAÇÕES">#N/A</definedName>
    <definedName name="EE" localSheetId="1" hidden="1">{#N/A,#N/A,FALSE,"310.1";#N/A,#N/A,FALSE,"321.1";#N/A,#N/A,FALSE,"320.3";#N/A,#N/A,FALSE,"330.1"}</definedName>
    <definedName name="EE" hidden="1">{#N/A,#N/A,FALSE,"310.1";#N/A,#N/A,FALSE,"321.1";#N/A,#N/A,FALSE,"320.3";#N/A,#N/A,FALSE,"330.1"}</definedName>
    <definedName name="EEE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E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esdd" localSheetId="1" hidden="1">{#N/A,#N/A,TRUE,"indice";#N/A,#N/A,TRUE,"indicadores";#N/A,#N/A,TRUE,"comentarios"}</definedName>
    <definedName name="eesdd" hidden="1">{#N/A,#N/A,TRUE,"indice";#N/A,#N/A,TRUE,"indicadores";#N/A,#N/A,TRUE,"comentarios"}</definedName>
    <definedName name="EFC" localSheetId="1" hidden="1">{"'RR'!$A$2:$E$81"}</definedName>
    <definedName name="EFC" hidden="1">{"'RR'!$A$2:$E$81"}</definedName>
    <definedName name="EFCEletron" localSheetId="1" hidden="1">{"'RR'!$A$2:$E$81"}</definedName>
    <definedName name="EFCEletron" hidden="1">{"'RR'!$A$2:$E$81"}</definedName>
    <definedName name="EFVM" localSheetId="1" hidden="1">{"'RR'!$A$2:$E$81"}</definedName>
    <definedName name="EFVM" hidden="1">{"'RR'!$A$2:$E$81"}</definedName>
    <definedName name="EFVM2" localSheetId="1" hidden="1">{"'RR'!$A$2:$E$81"}</definedName>
    <definedName name="EFVM2" hidden="1">{"'RR'!$A$2:$E$81"}</definedName>
    <definedName name="EFVM3" localSheetId="1" hidden="1">{"'RR'!$A$2:$E$81"}</definedName>
    <definedName name="EFVM3" hidden="1">{"'RR'!$A$2:$E$81"}</definedName>
    <definedName name="EFwegfWE" localSheetId="1" hidden="1">{#N/A,#N/A,FALSE,"Anexo I";#N/A,#N/A,FALSE,"Anexo II";#N/A,#N/A,FALSE,"Anexo III"}</definedName>
    <definedName name="EFwegfWE" hidden="1">{#N/A,#N/A,FALSE,"Anexo I";#N/A,#N/A,FALSE,"Anexo II";#N/A,#N/A,FALSE,"Anexo III"}</definedName>
    <definedName name="EGFewgfWEG" localSheetId="1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EGFewgfWEG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EJI" localSheetId="1" hidden="1">{"'Quadro'!$A$4:$BG$78"}</definedName>
    <definedName name="EJI" hidden="1">{"'Quadro'!$A$4:$BG$78"}</definedName>
    <definedName name="ELÉTRICA">#N/A</definedName>
    <definedName name="eletrica1" localSheetId="1">EVTE!eletrica1</definedName>
    <definedName name="eletrica1">[0]!eletrica1</definedName>
    <definedName name="eli" localSheetId="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i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lton" localSheetId="1" hidden="1">{"'RR'!$A$2:$E$81"}</definedName>
    <definedName name="Elton" hidden="1">{"'RR'!$A$2:$E$81"}</definedName>
    <definedName name="EmpAux" hidden="1">""</definedName>
    <definedName name="ENERGIA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NERGI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r" localSheetId="1" hidden="1">#REF!</definedName>
    <definedName name="er" hidden="1">#REF!</definedName>
    <definedName name="erb" localSheetId="1" hidden="1">{"'Quadro'!$A$4:$BG$78"}</definedName>
    <definedName name="erb" hidden="1">{"'Quadro'!$A$4:$BG$78"}</definedName>
    <definedName name="erc" localSheetId="1" hidden="1">{"'RR'!$A$2:$E$81"}</definedName>
    <definedName name="erc" hidden="1">{"'RR'!$A$2:$E$81"}</definedName>
    <definedName name="ERRO" localSheetId="1" hidden="1">{"'CptDifn'!$AA$32:$AG$32"}</definedName>
    <definedName name="ERRO" hidden="1">{"'CptDifn'!$AA$32:$AG$32"}</definedName>
    <definedName name="ERRO1" localSheetId="1" hidden="1">{"'CptDifn'!$AA$32:$AG$32"}</definedName>
    <definedName name="ERRO1" hidden="1">{"'CptDifn'!$AA$32:$AG$32"}</definedName>
    <definedName name="ERRO3" localSheetId="1" hidden="1">{"'CptDifn'!$AA$32:$AG$32"}</definedName>
    <definedName name="ERRO3" hidden="1">{"'CptDifn'!$AA$32:$AG$32"}</definedName>
    <definedName name="ERRO4" localSheetId="1" hidden="1">{"'CptDifn'!$AA$32:$AG$32"}</definedName>
    <definedName name="ERRO4" hidden="1">{"'CptDifn'!$AA$32:$AG$32"}</definedName>
    <definedName name="ERRO5" localSheetId="1" hidden="1">{"'CptDifn'!$AA$32:$AG$32"}</definedName>
    <definedName name="ERRO5" hidden="1">{"'CptDifn'!$AA$32:$AG$32"}</definedName>
    <definedName name="ERRO6" localSheetId="1" hidden="1">{"'CptDifn'!$AA$32:$AG$32"}</definedName>
    <definedName name="ERRO6" hidden="1">{"'CptDifn'!$AA$32:$AG$32"}</definedName>
    <definedName name="ERRRRRRRRRRRRRRRO" localSheetId="1" hidden="1">{"'CptDifn'!$AA$32:$AG$32"}</definedName>
    <definedName name="ERRRRRRRRRRRRRRRO" hidden="1">{"'CptDifn'!$AA$32:$AG$32"}</definedName>
    <definedName name="ertert" localSheetId="1" hidden="1">#REF!</definedName>
    <definedName name="ertert" hidden="1">#REF!</definedName>
    <definedName name="ertertertert" localSheetId="1" hidden="1">#REF!</definedName>
    <definedName name="ertertertert" hidden="1">#REF!</definedName>
    <definedName name="erwer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rwer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st_B" localSheetId="1" hidden="1">{#N/A,#N/A,FALSE,"PCOL"}</definedName>
    <definedName name="est_B" hidden="1">{#N/A,#N/A,FALSE,"PCOL"}</definedName>
    <definedName name="eU" localSheetId="1" hidden="1">{#N/A,#N/A,FALSE,"PCOL"}</definedName>
    <definedName name="eU" hidden="1">{#N/A,#N/A,FALSE,"PCOL"}</definedName>
    <definedName name="ev.Calculation" hidden="1">-4135</definedName>
    <definedName name="ev.Initialized" hidden="1">FALSE</definedName>
    <definedName name="EV__DECIMALSYMBOL__" hidden="1">","</definedName>
    <definedName name="EV__EVCOM_OPTIONS__" hidden="1">8</definedName>
    <definedName name="EV__EXPOPTIONS__" hidden="1">1</definedName>
    <definedName name="EV__LASTREFTIME__" hidden="1">"(GMT+01:00)20/09/2012 17:33:59"</definedName>
    <definedName name="EV__LOCKEDCVW__ACTIVITY" hidden="1">"ACC_ACT_AUTOP,IG_CATEGORY,JER_1,DUMMY_C1,DUMMY_C2,INPUT_CORR,DUME,TRAMOS_DUMMY,SECTORS,2012.APR,YTD,"</definedName>
    <definedName name="EV__LOCKEDCVW__AFFILIATES" hidden="1">"ACC_AFLT_IMPORTE,AFLT_1,AFLT_CAT_AC,AFLT_COND_CP,AFLT_INFO_A,AFLT_OP_001,ACTIVITY_AUTOP,SELECT_TIME,YTD,"</definedName>
    <definedName name="EV__LOCKEDCVW__COUNSELORS" hidden="1">"ACC_CONS_0001,UPA_Y_CB,CONS_0000001,ACTIVITY_AUTOP,TITULO_0001,CARG_0001,Rep_Dumme,SELECT_TIME,YTD,"</definedName>
    <definedName name="EV__LOCKEDCVW__FINANCE" hidden="1">"BS,IG_CATEGORY,JER_1,DUMMY_C1,DUMMY_C2,CONSO,DUME,SF,NON_GROUP,ALL_IC,EUR,SECTORS,2012.JUN,YTD,"</definedName>
    <definedName name="EV__LOCKEDCVW__GENERALINFO" hidden="1">"ACC_IG_001,UPA_Y_CB,ACTIVITY_AUTOP,ALL_IC,SELECT_TIME,YTD,"</definedName>
    <definedName name="EV__LOCKEDCVW__HHRR" hidden="1">"ACC_RRHH_000200,UPA_Y_CB,JER_1,DUMMY_C1,DUMMY_C2,TOTAL_DATASRC_I_HR,DEP_RRHH_021700,ACTIVITY_AUTOP,F_VAR,NON_GROUP,I_NONE,EUR,SECTORS,TOT_SEX,SELECT_TIME,PERIODIC,"</definedName>
    <definedName name="EV__LOCKEDCVW__INTERCO" hidden="1">"BS,UPA_Y_CB,ACTIVITY_AUTOP,SF,ALL_IC,EUR,SELECT_TIME,YTD,"</definedName>
    <definedName name="EV__LOCKEDCVW__INVESTMENTS" hidden="1">"ACC_INV_00100,IG_CATEGORY,JER_1,DUMMY_C1,DUMMY_C2,CONSO,GRUPO_CONS,SF,NON_GROUP,I_NONE,PROJECT_TOT,EUR,SECTORS,SELECT_TIME,YTD,"</definedName>
    <definedName name="EV__LOCKEDCVW__LOCAL_FIN" hidden="1">"BS,UPA_Y_CB,ACTIVITY_AUTOP,SELECT_TIME,YTD,"</definedName>
    <definedName name="EV__LOCKEDCVW__MACRO" hidden="1">"IND_MACRO_ANUALES,UPA_Y_CB,JER_1,ACTIVITY_AUTOP,SELECT_TIME,YTD,"</definedName>
    <definedName name="EV__LOCKEDCVW__Ownership" hidden="1">"UPA_Y_CB,ACTIVITY_AUTOP,NON_GROUP,ALL_IC,METHOD,SELECT_TIME,PERIODIC,"</definedName>
    <definedName name="EV__LOCKEDCVW__RATE" hidden="1">"UPA_Y_CB,EUR,AVG,GLOBAL,SELECT_TIME,YTD,"</definedName>
    <definedName name="EV__LOCKEDCVW__STOCKS" hidden="1">"ACC_BOLSA_0001,ANALISTDUMMY,UPA_Y_CB,1218,01,TOTAL,SELECT_TIME,YTD,"</definedName>
    <definedName name="EV__LOCKSTATUS__" hidden="1">2</definedName>
    <definedName name="EV__MAXEXPCOLS__" hidden="1">100</definedName>
    <definedName name="EV__MAXEXPROWS__" hidden="1">1000</definedName>
    <definedName name="EV__MEMORYCVW__" hidden="1">1</definedName>
    <definedName name="EV__MEMORYCVW__01_MEN_REP_12.XLSM" hidden="1">"[FINANCE"</definedName>
    <definedName name="EV__MEMORYCVW__01_MEN_REP_12_PATCH1.XLSM" hidden="1">"[FINANCE"</definedName>
    <definedName name="EV__MEMORYCVW__01_MEN_REP_12_PATCH1.XLSM_ACCOUNT_FIN" hidden="1">"[BS"</definedName>
    <definedName name="EV__MEMORYCVW__01_MEN_REP_12_PATCH1.XLSM_CATEGORY" hidden="1">"[ACTUAL"</definedName>
    <definedName name="EV__MEMORYCVW__01_MEN_REP_12_PATCH1.XLSM_COUNTRY" hidden="1">"[JER_1"</definedName>
    <definedName name="EV__MEMORYCVW__01_MEN_REP_12_PATCH1.XLSM_CUSTOM_1" hidden="1">"[DUMMY_C1"</definedName>
    <definedName name="EV__MEMORYCVW__01_MEN_REP_12_PATCH1.XLSM_CUSTOM_2" hidden="1">"[DUMMY_C2"</definedName>
    <definedName name="EV__MEMORYCVW__01_MEN_REP_12_PATCH1.XLSM_DATASRC" hidden="1">"[CONSO"</definedName>
    <definedName name="EV__MEMORYCVW__01_MEN_REP_12_PATCH1.XLSM_ENTITY" hidden="1">"[1061"</definedName>
    <definedName name="EV__MEMORYCVW__01_MEN_REP_12_PATCH1.XLSM_FLOW" hidden="1">"[SF"</definedName>
    <definedName name="EV__MEMORYCVW__01_MEN_REP_12_PATCH1.XLSM_GROUPS" hidden="1">"[NON_GROUP"</definedName>
    <definedName name="EV__MEMORYCVW__01_MEN_REP_12_PATCH1.XLSM_INTCO" hidden="1">"[ALL_IC"</definedName>
    <definedName name="EV__MEMORYCVW__01_MEN_REP_12_PATCH1.XLSM_MEASURES" hidden="1">"[YTD"</definedName>
    <definedName name="EV__MEMORYCVW__01_MEN_REP_12_PATCH1.XLSM_RPTCURRENCY" hidden="1">"[LC"</definedName>
    <definedName name="EV__MEMORYCVW__01_MEN_REP_12_PATCH1.XLSM_SECTOR" hidden="1">"[SECTORS"</definedName>
    <definedName name="EV__MEMORYCVW__01_MEN_REP_12_PATCH1.XLSM_TIME" hidden="1">"[2010.DEC"</definedName>
    <definedName name="EV__MEMORYCVW__01_MEN_REP_121" hidden="1">"[FINANCE"</definedName>
    <definedName name="EV__MEMORYCVW__01_MEN_REP_12V2.XLSM" hidden="1">"[FINANCE"</definedName>
    <definedName name="EV__MEMORYCVW__01_MEN_REP_2011.XLSM" hidden="1">"[FINANCE"</definedName>
    <definedName name="EV__MEMORYCVW__01_MEN_REP_2011.XLSM_ACCOUNT_FIN" hidden="1">"[RDOGRUPO"</definedName>
    <definedName name="EV__MEMORYCVW__01_MEN_REP_2011.XLSM_CATEGORY" hidden="1">"[ACTUAL"</definedName>
    <definedName name="EV__MEMORYCVW__01_MEN_REP_2011.XLSM_COUNTRY" hidden="1">"[JER_1"</definedName>
    <definedName name="EV__MEMORYCVW__01_MEN_REP_2011.XLSM_CUSTOM_1" hidden="1">"[DUMMY_C1"</definedName>
    <definedName name="EV__MEMORYCVW__01_MEN_REP_2011.XLSM_CUSTOM_2" hidden="1">"[DUMMY_C2"</definedName>
    <definedName name="EV__MEMORYCVW__01_MEN_REP_2011.XLSM_DATASRC" hidden="1">"[AJ_POST"</definedName>
    <definedName name="EV__MEMORYCVW__01_MEN_REP_2011.XLSM_ENTITY" hidden="1">"[1051"</definedName>
    <definedName name="EV__MEMORYCVW__01_MEN_REP_2011.XLSM_FLOW" hidden="1">"[SF"</definedName>
    <definedName name="EV__MEMORYCVW__01_MEN_REP_2011.XLSM_GROUPS" hidden="1">"[G_001"</definedName>
    <definedName name="EV__MEMORYCVW__01_MEN_REP_2011.XLSM_INTCO" hidden="1">"[ALL_IC"</definedName>
    <definedName name="EV__MEMORYCVW__01_MEN_REP_2011.XLSM_MEASURES" hidden="1">"[YTD"</definedName>
    <definedName name="EV__MEMORYCVW__01_MEN_REP_2011.XLSM_RPTCURRENCY" hidden="1">"[GBP"</definedName>
    <definedName name="EV__MEMORYCVW__01_MEN_REP_2011.XLSM_SECTOR" hidden="1">"[SECTORS"</definedName>
    <definedName name="EV__MEMORYCVW__01_MEN_REP_2011.XLSM_TIME" hidden="1">"[2010.DEC"</definedName>
    <definedName name="EV__MEMORYCVW__01_MEN_REP_AUCAT_2011_06.XLSM" hidden="1">"[FINANCE"</definedName>
    <definedName name="EV__MEMORYCVW__01_MEN_REP_AUCAT_2011_06.XLSM_ACCOUNT_ACT" hidden="1">"[ACC_ACT_000001"</definedName>
    <definedName name="EV__MEMORYCVW__01_MEN_REP_AUCAT_2011_06.XLSM_ACCOUNT_FIN" hidden="1">"[RDOGRUPO"</definedName>
    <definedName name="EV__MEMORYCVW__01_MEN_REP_AUCAT_2011_06.XLSM_ACCOUNT_RRHH" hidden="1">"[ACC_RRHH_000200"</definedName>
    <definedName name="EV__MEMORYCVW__01_MEN_REP_AUCAT_2011_06.XLSM_CATEGORY" hidden="1">"[ACTUAL"</definedName>
    <definedName name="EV__MEMORYCVW__01_MEN_REP_AUCAT_2011_06.XLSM_COUNTRY" hidden="1">"[JER_1"</definedName>
    <definedName name="EV__MEMORYCVW__01_MEN_REP_AUCAT_2011_06.XLSM_CUSTOM_1" hidden="1">"[DUMMY_C1"</definedName>
    <definedName name="EV__MEMORYCVW__01_MEN_REP_AUCAT_2011_06.XLSM_CUSTOM_2" hidden="1">"[DUMMY_C2"</definedName>
    <definedName name="EV__MEMORYCVW__01_MEN_REP_AUCAT_2011_06.XLSM_DATASRC" hidden="1">"[AJ_POST"</definedName>
    <definedName name="EV__MEMORYCVW__01_MEN_REP_AUCAT_2011_06.XLSM_DATASRC_ACT" hidden="1">"[INPUT_CORR"</definedName>
    <definedName name="EV__MEMORYCVW__01_MEN_REP_AUCAT_2011_06.XLSM_DEPARTMENT" hidden="1">"[DEP_RRHH_021700"</definedName>
    <definedName name="EV__MEMORYCVW__01_MEN_REP_AUCAT_2011_06.XLSM_ENTITY" hidden="1">"[1113"</definedName>
    <definedName name="EV__MEMORYCVW__01_MEN_REP_AUCAT_2011_06.XLSM_FLOW" hidden="1">"[SF"</definedName>
    <definedName name="EV__MEMORYCVW__01_MEN_REP_AUCAT_2011_06.XLSM_FLOW_RRHH" hidden="1">"[F_VAR"</definedName>
    <definedName name="EV__MEMORYCVW__01_MEN_REP_AUCAT_2011_06.XLSM_GROUPS" hidden="1">"[G_001"</definedName>
    <definedName name="EV__MEMORYCVW__01_MEN_REP_AUCAT_2011_06.XLSM_INTCO" hidden="1">"[ALL_IC"</definedName>
    <definedName name="EV__MEMORYCVW__01_MEN_REP_AUCAT_2011_06.XLSM_MEASURES" hidden="1">"[YTD"</definedName>
    <definedName name="EV__MEMORYCVW__01_MEN_REP_AUCAT_2011_06.XLSM_RPTCURRENCY" hidden="1">"[GBP"</definedName>
    <definedName name="EV__MEMORYCVW__01_MEN_REP_AUCAT_2011_06.XLSM_SECTIONS" hidden="1">"[TRMODUMMY"</definedName>
    <definedName name="EV__MEMORYCVW__01_MEN_REP_AUCAT_2011_06.XLSM_SECTOR" hidden="1">"[SECTORS"</definedName>
    <definedName name="EV__MEMORYCVW__01_MEN_REP_AUCAT_2011_06.XLSM_SEX" hidden="1">"[TOT_SEX"</definedName>
    <definedName name="EV__MEMORYCVW__01_MEN_REP_AUCAT_2011_06.XLSM_TIME" hidden="1">"[2013.FEB"</definedName>
    <definedName name="EV__MEMORYCVW__23_VARIOS.XLSM" hidden="1">"[FINANCE"</definedName>
    <definedName name="EV__MEMORYCVW__BORRADOR.XLSM" hidden="1">"[HHRR"</definedName>
    <definedName name="EV__MEMORYCVW__BORRADOR.XLSM_ACCOUNT_RRHH" hidden="1">"[ACC_RRHH_000200"</definedName>
    <definedName name="EV__MEMORYCVW__BORRADOR.XLSM_CATEGORY" hidden="1">"[ACTUAL"</definedName>
    <definedName name="EV__MEMORYCVW__BORRADOR.XLSM_COUNTRY" hidden="1">"[JER_1"</definedName>
    <definedName name="EV__MEMORYCVW__BORRADOR.XLSM_CUSTOM_1" hidden="1">"[DUMMY_C1"</definedName>
    <definedName name="EV__MEMORYCVW__BORRADOR.XLSM_CUSTOM_2" hidden="1">"[DUMMY_C2"</definedName>
    <definedName name="EV__MEMORYCVW__BORRADOR.XLSM_DATASRC" hidden="1">"[CONSO"</definedName>
    <definedName name="EV__MEMORYCVW__BORRADOR.XLSM_DEPARTMENT" hidden="1">"[DEP_RRHH_021700"</definedName>
    <definedName name="EV__MEMORYCVW__BORRADOR.XLSM_ENTITY" hidden="1">"[DUME"</definedName>
    <definedName name="EV__MEMORYCVW__BORRADOR.XLSM_FLOW_RRHH" hidden="1">"[F_VAR"</definedName>
    <definedName name="EV__MEMORYCVW__BORRADOR.XLSM_GROUPS" hidden="1">"[NON_GROUP"</definedName>
    <definedName name="EV__MEMORYCVW__BORRADOR.XLSM_MEASURES" hidden="1">"[PERIODIC"</definedName>
    <definedName name="EV__MEMORYCVW__BORRADOR.XLSM_SECTOR" hidden="1">"[SECTORS"</definedName>
    <definedName name="EV__MEMORYCVW__BORRADOR.XLSM_SEX" hidden="1">"[TOT_SEX"</definedName>
    <definedName name="EV__MEMORYCVW__BORRADOR.XLSM_TIME" hidden="1">"[SELECT_TIME"</definedName>
    <definedName name="EV__MEMORYCVW__COLUMNAR_CONSO_SOC_SELECCIONABLE_PL1" hidden="1">"[FINANCE"</definedName>
    <definedName name="EV__MEMORYCVW__COLUMNAR_CONSO_SOC_SELECCIONABLE_PL1_ACCOUNT_FIN" hidden="1">"[RDOGRUPO"</definedName>
    <definedName name="EV__MEMORYCVW__COLUMNAR_CONSO_SOC_SELECCIONABLE_PL1_CATEGORY" hidden="1">"[ACTUAL"</definedName>
    <definedName name="EV__MEMORYCVW__COLUMNAR_CONSO_SOC_SELECCIONABLE_PL1_COUNTRY" hidden="1">"[JER_1"</definedName>
    <definedName name="EV__MEMORYCVW__COLUMNAR_CONSO_SOC_SELECCIONABLE_PL1_CUSTOM_1" hidden="1">"[DUMMY_C1"</definedName>
    <definedName name="EV__MEMORYCVW__COLUMNAR_CONSO_SOC_SELECCIONABLE_PL1_CUSTOM_2" hidden="1">"[DUMMY_C2"</definedName>
    <definedName name="EV__MEMORYCVW__COLUMNAR_CONSO_SOC_SELECCIONABLE_PL1_DATASRC" hidden="1">"[AJ_POST"</definedName>
    <definedName name="EV__MEMORYCVW__COLUMNAR_CONSO_SOC_SELECCIONABLE_PL1_ENTITY" hidden="1">"[SUBGR_FRANCE"</definedName>
    <definedName name="EV__MEMORYCVW__COLUMNAR_CONSO_SOC_SELECCIONABLE_PL1_FLOW" hidden="1">"[SF"</definedName>
    <definedName name="EV__MEMORYCVW__COLUMNAR_CONSO_SOC_SELECCIONABLE_PL1_GROUPS" hidden="1">"[G_001"</definedName>
    <definedName name="EV__MEMORYCVW__COLUMNAR_CONSO_SOC_SELECCIONABLE_PL1_INTCO" hidden="1">"[ALL_IC"</definedName>
    <definedName name="EV__MEMORYCVW__COLUMNAR_CONSO_SOC_SELECCIONABLE_PL1_MEASURES" hidden="1">"[YTD"</definedName>
    <definedName name="EV__MEMORYCVW__COLUMNAR_CONSO_SOC_SELECCIONABLE_PL1_RPTCURRENCY" hidden="1">"[GBP"</definedName>
    <definedName name="EV__MEMORYCVW__COLUMNAR_CONSO_SOC_SELECCIONABLE_PL1_SECTOR" hidden="1">"[SECTORS"</definedName>
    <definedName name="EV__MEMORYCVW__COLUMNAR_CONSO_SOC_SELECCIONABLE_PL1_TIME" hidden="1">"[2010.DEC"</definedName>
    <definedName name="EV__MEMORYCVW__DESSIEPL.XLSX" hidden="1">"[FINANCE"</definedName>
    <definedName name="EV__MEMORYCVW__DESSIEPL.XLSX_ACCOUNT_FIN" hidden="1">"[BS"</definedName>
    <definedName name="EV__MEMORYCVW__DESSIEPL.XLSX_CATEGORY" hidden="1">"[ACTUAL"</definedName>
    <definedName name="EV__MEMORYCVW__DESSIEPL.XLSX_COUNTRY" hidden="1">"[JER_1"</definedName>
    <definedName name="EV__MEMORYCVW__DESSIEPL.XLSX_CUSTOM_1" hidden="1">"[DUMMY_C1"</definedName>
    <definedName name="EV__MEMORYCVW__DESSIEPL.XLSX_CUSTOM_2" hidden="1">"[DUMMY_C2"</definedName>
    <definedName name="EV__MEMORYCVW__DESSIEPL.XLSX_DATASRC" hidden="1">"[CONSO"</definedName>
    <definedName name="EV__MEMORYCVW__DESSIEPL.XLSX_ENTITY" hidden="1">"[1114"</definedName>
    <definedName name="EV__MEMORYCVW__DESSIEPL.XLSX_FLOW" hidden="1">"[SF"</definedName>
    <definedName name="EV__MEMORYCVW__DESSIEPL.XLSX_GROUPS" hidden="1">"[G_219_PLANO"</definedName>
    <definedName name="EV__MEMORYCVW__DESSIEPL.XLSX_INTCO" hidden="1">"[ALL_IC"</definedName>
    <definedName name="EV__MEMORYCVW__DESSIEPL.XLSX_MEASURES" hidden="1">"[YTD"</definedName>
    <definedName name="EV__MEMORYCVW__DESSIEPL.XLSX_RPTCURRENCY" hidden="1">"[GBP"</definedName>
    <definedName name="EV__MEMORYCVW__DESSIEPL.XLSX_SECTOR" hidden="1">"[CONC_ESP"</definedName>
    <definedName name="EV__MEMORYCVW__DESSIEPL.XLSX_TIME" hidden="1">"[2010.TOTAL"</definedName>
    <definedName name="EV__MEMORYCVW__INFO_GENERAL_V1.XLSM" hidden="1">"[FINANCE"</definedName>
    <definedName name="EV__MEMORYCVW__INFO_GENERAL_V1.XLSM_ACCOUNT_FIN" hidden="1">"[RDOGRUPO"</definedName>
    <definedName name="EV__MEMORYCVW__INFO_GENERAL_V1.XLSM_CATEGORY" hidden="1">"[ACTUAL"</definedName>
    <definedName name="EV__MEMORYCVW__INFO_GENERAL_V1.XLSM_COUNTRY" hidden="1">"[JER_1"</definedName>
    <definedName name="EV__MEMORYCVW__INFO_GENERAL_V1.XLSM_CUSTOM_1" hidden="1">"[DUMMY_C1"</definedName>
    <definedName name="EV__MEMORYCVW__INFO_GENERAL_V1.XLSM_CUSTOM_2" hidden="1">"[DUMMY_C2"</definedName>
    <definedName name="EV__MEMORYCVW__INFO_GENERAL_V1.XLSM_DATASRC" hidden="1">"[AJ_POST"</definedName>
    <definedName name="EV__MEMORYCVW__INFO_GENERAL_V1.XLSM_ENTITY" hidden="1">"[1051"</definedName>
    <definedName name="EV__MEMORYCVW__INFO_GENERAL_V1.XLSM_FLOW" hidden="1">"[SF"</definedName>
    <definedName name="EV__MEMORYCVW__INFO_GENERAL_V1.XLSM_GROUPS" hidden="1">"[G_001"</definedName>
    <definedName name="EV__MEMORYCVW__INFO_GENERAL_V1.XLSM_INTCO" hidden="1">"[ALL_IC"</definedName>
    <definedName name="EV__MEMORYCVW__INFO_GENERAL_V1.XLSM_MEASURES" hidden="1">"[YTD"</definedName>
    <definedName name="EV__MEMORYCVW__INFO_GENERAL_V1.XLSM_RPTCURRENCY" hidden="1">"[GBP"</definedName>
    <definedName name="EV__MEMORYCVW__INFO_GENERAL_V1.XLSM_SECTOR" hidden="1">"[SECTORS"</definedName>
    <definedName name="EV__MEMORYCVW__INFO_GENERAL_V1.XLSM_TIME" hidden="1">"[2010.DEC"</definedName>
    <definedName name="EV__MEMORYCVW__INPUTMENSUALV20.XLSM" hidden="1">"[FINANCE"</definedName>
    <definedName name="EV__MEMORYCVW__INPUTMENSUALV201" hidden="1">"[FINANCE"</definedName>
    <definedName name="EV__MEMORYCVW__INPUTMENSUALV21.XLSM" hidden="1">"[FINANCE"</definedName>
    <definedName name="EV__MEMORYCVW__INPUTMENSUALV211" hidden="1">"[FINANCE"</definedName>
    <definedName name="EV__MEMORYCVW__INPUTMENSUALV221" hidden="1">"[FINANCE"</definedName>
    <definedName name="EV__MEMORYCVW__INPUTMENSUALV23.XLSM" hidden="1">"[HHRR"</definedName>
    <definedName name="EV__MEMORYCVW__INPUTMENSUALV23.XLSM_ACCOUNT_FIN" hidden="1">"[BS"</definedName>
    <definedName name="EV__MEMORYCVW__INPUTMENSUALV23.XLSM_ACCOUNT_MACRO" hidden="1">"[ACC_MACRO_0001"</definedName>
    <definedName name="EV__MEMORYCVW__INPUTMENSUALV23.XLSM_ACCOUNT_RRHH" hidden="1">"[ACC_RRHH_000200"</definedName>
    <definedName name="EV__MEMORYCVW__INPUTMENSUALV23.XLSM_CATEGORY" hidden="1">"[ACTUAL"</definedName>
    <definedName name="EV__MEMORYCVW__INPUTMENSUALV23.XLSM_COUNTRY" hidden="1">"[JER_1"</definedName>
    <definedName name="EV__MEMORYCVW__INPUTMENSUALV23.XLSM_CUSTOM_1" hidden="1">"[DUMMY_C1"</definedName>
    <definedName name="EV__MEMORYCVW__INPUTMENSUALV23.XLSM_CUSTOM_2" hidden="1">"[DUMMY_C2"</definedName>
    <definedName name="EV__MEMORYCVW__INPUTMENSUALV23.XLSM_DATASRC" hidden="1">"[CONSO"</definedName>
    <definedName name="EV__MEMORYCVW__INPUTMENSUALV23.XLSM_DEPARTMENT" hidden="1">"[DEP_RRHH_021700"</definedName>
    <definedName name="EV__MEMORYCVW__INPUTMENSUALV23.XLSM_ENTITY" hidden="1">"[DUME"</definedName>
    <definedName name="EV__MEMORYCVW__INPUTMENSUALV23.XLSM_FLOW" hidden="1">"[SF"</definedName>
    <definedName name="EV__MEMORYCVW__INPUTMENSUALV23.XLSM_FLOW_RRHH" hidden="1">"[F_VAR"</definedName>
    <definedName name="EV__MEMORYCVW__INPUTMENSUALV23.XLSM_GROUPS" hidden="1">"[NON_GROUP"</definedName>
    <definedName name="EV__MEMORYCVW__INPUTMENSUALV23.XLSM_INTCO" hidden="1">"[ALL_IC"</definedName>
    <definedName name="EV__MEMORYCVW__INPUTMENSUALV23.XLSM_MEASURES" hidden="1">"[PERIODIC"</definedName>
    <definedName name="EV__MEMORYCVW__INPUTMENSUALV23.XLSM_RPTCURRENCY" hidden="1">"[GBP"</definedName>
    <definedName name="EV__MEMORYCVW__INPUTMENSUALV23.XLSM_SECTOR" hidden="1">"[SECTORS"</definedName>
    <definedName name="EV__MEMORYCVW__INPUTMENSUALV23.XLSM_SEX" hidden="1">"[TOT_SEX"</definedName>
    <definedName name="EV__MEMORYCVW__INPUTMENSUALV23.XLSM_TIME" hidden="1">"[SELECT_TIME"</definedName>
    <definedName name="EV__MEMORYCVW__INPUTMENSUALV231" hidden="1">"[FINANCE"</definedName>
    <definedName name="EV__MEMORYCVW__INPUTMENSUALV24.XLSM" hidden="1">"[HHRR"</definedName>
    <definedName name="EV__MEMORYCVW__INPUTMENSUALV25.XLSM" hidden="1">"[FINANCE"</definedName>
    <definedName name="EV__MEMORYCVW__INPUTMENSUALV26.XLSM" hidden="1">"[FINANCE"</definedName>
    <definedName name="EV__MEMORYCVW__INPUTMENSUALV26.XLSM_ACCOUNT_FIN" hidden="1">"[RDOGRUPO"</definedName>
    <definedName name="EV__MEMORYCVW__INPUTMENSUALV26.XLSM_CATEGORY" hidden="1">"[ACTUAL"</definedName>
    <definedName name="EV__MEMORYCVW__INPUTMENSUALV26.XLSM_COUNTRY" hidden="1">"[JER_1"</definedName>
    <definedName name="EV__MEMORYCVW__INPUTMENSUALV26.XLSM_CUSTOM_1" hidden="1">"[DUMMY_C1"</definedName>
    <definedName name="EV__MEMORYCVW__INPUTMENSUALV26.XLSM_CUSTOM_2" hidden="1">"[DUMMY_C2"</definedName>
    <definedName name="EV__MEMORYCVW__INPUTMENSUALV26.XLSM_DATASRC" hidden="1">"[AJ_POST"</definedName>
    <definedName name="EV__MEMORYCVW__INPUTMENSUALV26.XLSM_ENTITY" hidden="1">"[1113"</definedName>
    <definedName name="EV__MEMORYCVW__INPUTMENSUALV26.XLSM_FLOW" hidden="1">"[SF"</definedName>
    <definedName name="EV__MEMORYCVW__INPUTMENSUALV26.XLSM_GROUPS" hidden="1">"[G_001"</definedName>
    <definedName name="EV__MEMORYCVW__INPUTMENSUALV26.XLSM_INTCO" hidden="1">"[ALL_IC"</definedName>
    <definedName name="EV__MEMORYCVW__INPUTMENSUALV26.XLSM_MEASURES" hidden="1">"[YTD"</definedName>
    <definedName name="EV__MEMORYCVW__INPUTMENSUALV26.XLSM_RPTCURRENCY" hidden="1">"[GBP"</definedName>
    <definedName name="EV__MEMORYCVW__INPUTMENSUALV26.XLSM_SECTOR" hidden="1">"[SECTORS"</definedName>
    <definedName name="EV__MEMORYCVW__INPUTMENSUALV26.XLSM_TIME" hidden="1">"[2013.FEB"</definedName>
    <definedName name="EV__MEMORYCVW__INPUTMENSUALV27.XLSM" hidden="1">"[FINANCE"</definedName>
    <definedName name="EV__MEMORYCVW__INPUTMENSUALV28.XLSM" hidden="1">"[FINANCE"</definedName>
    <definedName name="EV__MEMORYCVW__INPUTMENSUALV29.XLSM" hidden="1">"[FINANCE"</definedName>
    <definedName name="EV__MEMORYCVW__INPUTMENSUALV30.XLSM" hidden="1">"[FINANCE"</definedName>
    <definedName name="EV__MEMORYCVW__INPUTMENSUALV31.XLSM" hidden="1">"[FINANCE"</definedName>
    <definedName name="EV__MEMORYCVW__INPUTMENSUALV311" hidden="1">"[FINANCE"</definedName>
    <definedName name="EV__MEMORYCVW__INPUTMENSUALV32.XLSM" hidden="1">"[HHRR"</definedName>
    <definedName name="EV__MEMORYCVW__INPUTOUTPUTV1.XLSM" hidden="1">"[FINANCE"</definedName>
    <definedName name="EV__MEMORYCVW__INPUTOUTPUTV1.XLSM_ACCOUNT_ACT" hidden="1">"[ACC_ACT_000001"</definedName>
    <definedName name="EV__MEMORYCVW__INPUTOUTPUTV1.XLSM_ACCOUNT_FIN" hidden="1">"[RDOGRUPO"</definedName>
    <definedName name="EV__MEMORYCVW__INPUTOUTPUTV1.XLSM_CATEGORY" hidden="1">"[ACTUAL"</definedName>
    <definedName name="EV__MEMORYCVW__INPUTOUTPUTV1.XLSM_COUNTRY" hidden="1">"[JER_1"</definedName>
    <definedName name="EV__MEMORYCVW__INPUTOUTPUTV1.XLSM_CUSTOM_1" hidden="1">"[DUMMY_C1"</definedName>
    <definedName name="EV__MEMORYCVW__INPUTOUTPUTV1.XLSM_CUSTOM_2" hidden="1">"[DUMMY_C2"</definedName>
    <definedName name="EV__MEMORYCVW__INPUTOUTPUTV1.XLSM_DATASRC" hidden="1">"[AJ_POST"</definedName>
    <definedName name="EV__MEMORYCVW__INPUTOUTPUTV1.XLSM_DATASRC_ACT" hidden="1">"[INPUT_CORR"</definedName>
    <definedName name="EV__MEMORYCVW__INPUTOUTPUTV1.XLSM_ENTITY" hidden="1">"[SUBGR_FRANCE"</definedName>
    <definedName name="EV__MEMORYCVW__INPUTOUTPUTV1.XLSM_FLOW" hidden="1">"[SF"</definedName>
    <definedName name="EV__MEMORYCVW__INPUTOUTPUTV1.XLSM_GROUPS" hidden="1">"[G_001"</definedName>
    <definedName name="EV__MEMORYCVW__INPUTOUTPUTV1.XLSM_INTCO" hidden="1">"[ALL_IC"</definedName>
    <definedName name="EV__MEMORYCVW__INPUTOUTPUTV1.XLSM_MEASURES" hidden="1">"[YTD"</definedName>
    <definedName name="EV__MEMORYCVW__INPUTOUTPUTV1.XLSM_RPTCURRENCY" hidden="1">"[GBP"</definedName>
    <definedName name="EV__MEMORYCVW__INPUTOUTPUTV1.XLSM_SECTIONS" hidden="1">"[TRMODUMMY"</definedName>
    <definedName name="EV__MEMORYCVW__INPUTOUTPUTV1.XLSM_SECTOR" hidden="1">"[SECTORS"</definedName>
    <definedName name="EV__MEMORYCVW__INPUTOUTPUTV1.XLSM_TIME" hidden="1">"[2004.MAY"</definedName>
    <definedName name="EV__MEMORYCVW__INPUTOUTPUTV2.XLSM" hidden="1">"[FINANCE"</definedName>
    <definedName name="EV__MEMORYCVW__INPUTOUTPUTV2.XLSM_ACCOUNT_BOLSA" hidden="1">"[ACC_BOLSA_0001"</definedName>
    <definedName name="EV__MEMORYCVW__INPUTOUTPUTV2.XLSM_ACCOUNT_FIN" hidden="1">"[RDOGRUPO"</definedName>
    <definedName name="EV__MEMORYCVW__INPUTOUTPUTV2.XLSM_ACCOUNT_RRHH" hidden="1">"[ACC_RRHH_000200"</definedName>
    <definedName name="EV__MEMORYCVW__INPUTOUTPUTV2.XLSM_CATEGORY" hidden="1">"[ACTUAL"</definedName>
    <definedName name="EV__MEMORYCVW__INPUTOUTPUTV2.XLSM_COUNTRY" hidden="1">"[JER_1"</definedName>
    <definedName name="EV__MEMORYCVW__INPUTOUTPUTV2.XLSM_CUSTOM_1" hidden="1">"[DUMMY_C1"</definedName>
    <definedName name="EV__MEMORYCVW__INPUTOUTPUTV2.XLSM_CUSTOM_2" hidden="1">"[DUMMY_C2"</definedName>
    <definedName name="EV__MEMORYCVW__INPUTOUTPUTV2.XLSM_DATASRC" hidden="1">"[AJ_POST"</definedName>
    <definedName name="EV__MEMORYCVW__INPUTOUTPUTV2.XLSM_DATASRC_I_HR" hidden="1">"[CONSO"</definedName>
    <definedName name="EV__MEMORYCVW__INPUTOUTPUTV2.XLSM_DEPARTMENT" hidden="1">"[DEP_RRHH_021700"</definedName>
    <definedName name="EV__MEMORYCVW__INPUTOUTPUTV2.XLSM_ENTITY" hidden="1">"[SUBGR_FRANCE"</definedName>
    <definedName name="EV__MEMORYCVW__INPUTOUTPUTV2.XLSM_ENTITY_STOCK" hidden="1">"[1218"</definedName>
    <definedName name="EV__MEMORYCVW__INPUTOUTPUTV2.XLSM_FLOW" hidden="1">"[SF"</definedName>
    <definedName name="EV__MEMORYCVW__INPUTOUTPUTV2.XLSM_FLOW_RRHH" hidden="1">"[F_VAR"</definedName>
    <definedName name="EV__MEMORYCVW__INPUTOUTPUTV2.XLSM_GROUPS" hidden="1">"[G_001"</definedName>
    <definedName name="EV__MEMORYCVW__INPUTOUTPUTV2.XLSM_INTCO" hidden="1">"[ALL_IC"</definedName>
    <definedName name="EV__MEMORYCVW__INPUTOUTPUTV2.XLSM_MEASURES" hidden="1">"[YTD"</definedName>
    <definedName name="EV__MEMORYCVW__INPUTOUTPUTV2.XLSM_MONTHDAY" hidden="1">"[01"</definedName>
    <definedName name="EV__MEMORYCVW__INPUTOUTPUTV2.XLSM_RPTCURRENCY" hidden="1">"[GBP"</definedName>
    <definedName name="EV__MEMORYCVW__INPUTOUTPUTV2.XLSM_SECTOR" hidden="1">"[SECTORS"</definedName>
    <definedName name="EV__MEMORYCVW__INPUTOUTPUTV2.XLSM_SEX" hidden="1">"[TOT_SEX"</definedName>
    <definedName name="EV__MEMORYCVW__INPUTOUTPUTV2.XLSM_SHAREHOLDER" hidden="1">"[TOTAL"</definedName>
    <definedName name="EV__MEMORYCVW__INPUTOUTPUTV2.XLSM_TIME" hidden="1">"[2010.DEC"</definedName>
    <definedName name="EV__MEMORYCVW__INPUTOUTPUTV3.XLSM" hidden="1">"[HHRR"</definedName>
    <definedName name="EV__MEMORYCVW__INPUTOUTPUTV3.XLSM_ACCOUNT_RRHH" hidden="1">"[ACC_RRHH_000200"</definedName>
    <definedName name="EV__MEMORYCVW__INPUTOUTPUTV3.XLSM_CATEGORY" hidden="1">"[ACTUAL"</definedName>
    <definedName name="EV__MEMORYCVW__INPUTOUTPUTV3.XLSM_COUNTRY" hidden="1">"[JER_1"</definedName>
    <definedName name="EV__MEMORYCVW__INPUTOUTPUTV3.XLSM_CUSTOM_1" hidden="1">"[DUMMY_C1"</definedName>
    <definedName name="EV__MEMORYCVW__INPUTOUTPUTV3.XLSM_CUSTOM_2" hidden="1">"[DUMMY_C2"</definedName>
    <definedName name="EV__MEMORYCVW__INPUTOUTPUTV3.XLSM_DATASRC_I_HR" hidden="1">"[CONSO"</definedName>
    <definedName name="EV__MEMORYCVW__INPUTOUTPUTV3.XLSM_DEPARTMENT" hidden="1">"[DEP_RRHH_021700"</definedName>
    <definedName name="EV__MEMORYCVW__INPUTOUTPUTV3.XLSM_ENTITY" hidden="1">"[DUME"</definedName>
    <definedName name="EV__MEMORYCVW__INPUTOUTPUTV3.XLSM_FLOW_RRHH" hidden="1">"[F_VAR"</definedName>
    <definedName name="EV__MEMORYCVW__INPUTOUTPUTV3.XLSM_GROUPS" hidden="1">"[NON_GROUP"</definedName>
    <definedName name="EV__MEMORYCVW__INPUTOUTPUTV3.XLSM_MEASURES" hidden="1">"[PERIODIC"</definedName>
    <definedName name="EV__MEMORYCVW__INPUTOUTPUTV3.XLSM_SECTOR" hidden="1">"[SECTORS"</definedName>
    <definedName name="EV__MEMORYCVW__INPUTOUTPUTV3.XLSM_SEX" hidden="1">"[TOT_SEX"</definedName>
    <definedName name="EV__MEMORYCVW__INPUTOUTPUTV3.XLSM_TIME" hidden="1">"[SELECT_TIME"</definedName>
    <definedName name="EV__MEMORYCVW__LIBRO10" hidden="1">"[HHRR"</definedName>
    <definedName name="EV__MEMORYCVW__LIBRO10_ACCOUNT_RRHH" hidden="1">"[ACC_RRHH_000200"</definedName>
    <definedName name="EV__MEMORYCVW__LIBRO10_CATEGORY" hidden="1">"[ACTUAL"</definedName>
    <definedName name="EV__MEMORYCVW__LIBRO10_COUNTRY" hidden="1">"[JER_1"</definedName>
    <definedName name="EV__MEMORYCVW__LIBRO10_CUSTOM_1" hidden="1">"[DUMMY_C1"</definedName>
    <definedName name="EV__MEMORYCVW__LIBRO10_CUSTOM_2" hidden="1">"[DUMMY_C2"</definedName>
    <definedName name="EV__MEMORYCVW__LIBRO10_DATASRC_I_HR" hidden="1">"[CORR"</definedName>
    <definedName name="EV__MEMORYCVW__LIBRO10_DEPARTMENT" hidden="1">"[DEP_RRHH_021700"</definedName>
    <definedName name="EV__MEMORYCVW__LIBRO10_ENTITY" hidden="1">"[GRUPO_CONS"</definedName>
    <definedName name="EV__MEMORYCVW__LIBRO10_FLOW_RRHH" hidden="1">"[F_VAR"</definedName>
    <definedName name="EV__MEMORYCVW__LIBRO10_GROUPS" hidden="1">"[NON_GROUP"</definedName>
    <definedName name="EV__MEMORYCVW__LIBRO10_INTCO_INONE" hidden="1">"[I_NONE"</definedName>
    <definedName name="EV__MEMORYCVW__LIBRO10_MEASURES" hidden="1">"[PERIODIC"</definedName>
    <definedName name="EV__MEMORYCVW__LIBRO10_RPTCURRENCY" hidden="1">"[EUR"</definedName>
    <definedName name="EV__MEMORYCVW__LIBRO10_SECTOR" hidden="1">"[SECTORS"</definedName>
    <definedName name="EV__MEMORYCVW__LIBRO10_SEX" hidden="1">"[TOT_SEX"</definedName>
    <definedName name="EV__MEMORYCVW__LIBRO10_TIME" hidden="1">"[SELECT_TIME"</definedName>
    <definedName name="EV__MEMORYCVW__LIBRO2" hidden="1">"[FINANCE"</definedName>
    <definedName name="EV__MEMORYCVW__LIBRO2_ACCOUNT_ACT" hidden="1">"[ACC_ACT_000001"</definedName>
    <definedName name="EV__MEMORYCVW__LIBRO2_ACCOUNT_FIN" hidden="1">"[BS"</definedName>
    <definedName name="EV__MEMORYCVW__LIBRO2_ACCOUNT_RRHH" hidden="1">"[ACC_RRHH_000200"</definedName>
    <definedName name="EV__MEMORYCVW__LIBRO2_CATEGORY" hidden="1">"[IG_CATEGORY"</definedName>
    <definedName name="EV__MEMORYCVW__LIBRO2_COUNTRY" hidden="1">"[JER_1"</definedName>
    <definedName name="EV__MEMORYCVW__LIBRO2_CUSTOM_1" hidden="1">"[DUMMY_C1"</definedName>
    <definedName name="EV__MEMORYCVW__LIBRO2_CUSTOM_2" hidden="1">"[DUMMY_C2"</definedName>
    <definedName name="EV__MEMORYCVW__LIBRO2_DATASRC" hidden="1">"[CONSO"</definedName>
    <definedName name="EV__MEMORYCVW__LIBRO2_DATASRC_ACT" hidden="1">"[INPUT_CORR"</definedName>
    <definedName name="EV__MEMORYCVW__LIBRO2_DATASRC_I_HR" hidden="1">"[CONSO"</definedName>
    <definedName name="EV__MEMORYCVW__LIBRO2_DEPARTMENT" hidden="1">"[DEP_RRHH_021700"</definedName>
    <definedName name="EV__MEMORYCVW__LIBRO2_ENTITY" hidden="1">"[DUME"</definedName>
    <definedName name="EV__MEMORYCVW__LIBRO2_FLOW" hidden="1">"[SF"</definedName>
    <definedName name="EV__MEMORYCVW__LIBRO2_FLOW_RRHH" hidden="1">"[F_VAR"</definedName>
    <definedName name="EV__MEMORYCVW__LIBRO2_GROUPS" hidden="1">"[NON_GROUP"</definedName>
    <definedName name="EV__MEMORYCVW__LIBRO2_INTCO" hidden="1">"[ALL_IC"</definedName>
    <definedName name="EV__MEMORYCVW__LIBRO2_MEASURES" hidden="1">"[YTD"</definedName>
    <definedName name="EV__MEMORYCVW__LIBRO2_RPTCURRENCY" hidden="1">"[EUR"</definedName>
    <definedName name="EV__MEMORYCVW__LIBRO2_SECTIONS" hidden="1">"[TRMODUMMY"</definedName>
    <definedName name="EV__MEMORYCVW__LIBRO2_SECTOR" hidden="1">"[SECTORS"</definedName>
    <definedName name="EV__MEMORYCVW__LIBRO2_SEX" hidden="1">"[TOT_SEX"</definedName>
    <definedName name="EV__MEMORYCVW__LIBRO2_TIME" hidden="1">"[2012.JUN"</definedName>
    <definedName name="EV__MEMORYCVW__LIBRO3" hidden="1">"[FINANCE"</definedName>
    <definedName name="EV__MEMORYCVW__LIBRO3_ACCOUNT_ACT" hidden="1">"[ACC_ACT_000001"</definedName>
    <definedName name="EV__MEMORYCVW__LIBRO3_ACCOUNT_FIN" hidden="1">"[BS"</definedName>
    <definedName name="EV__MEMORYCVW__LIBRO3_CATEGORY" hidden="1">"[IG_CATEGORY"</definedName>
    <definedName name="EV__MEMORYCVW__LIBRO3_COUNTRY" hidden="1">"[JER_1"</definedName>
    <definedName name="EV__MEMORYCVW__LIBRO3_CUSTOM_1" hidden="1">"[DUMMY_C1"</definedName>
    <definedName name="EV__MEMORYCVW__LIBRO3_CUSTOM_2" hidden="1">"[DUMMY_C2"</definedName>
    <definedName name="EV__MEMORYCVW__LIBRO3_DATASRC" hidden="1">"[CONSO"</definedName>
    <definedName name="EV__MEMORYCVW__LIBRO3_DATASRC_ACT" hidden="1">"[INPUT_CORR"</definedName>
    <definedName name="EV__MEMORYCVW__LIBRO3_ENTITY" hidden="1">"[GRUPO_CONS"</definedName>
    <definedName name="EV__MEMORYCVW__LIBRO3_FLOW" hidden="1">"[SF"</definedName>
    <definedName name="EV__MEMORYCVW__LIBRO3_GROUPS" hidden="1">"[NON_GROUP"</definedName>
    <definedName name="EV__MEMORYCVW__LIBRO3_INTCO" hidden="1">"[ALL_IC"</definedName>
    <definedName name="EV__MEMORYCVW__LIBRO3_MEASURES" hidden="1">"[YTD"</definedName>
    <definedName name="EV__MEMORYCVW__LIBRO3_RPTCURRENCY" hidden="1">"[EUR"</definedName>
    <definedName name="EV__MEMORYCVW__LIBRO3_SECTIONS" hidden="1">"[TRMODUMMY"</definedName>
    <definedName name="EV__MEMORYCVW__LIBRO3_SECTOR" hidden="1">"[SECTORS"</definedName>
    <definedName name="EV__MEMORYCVW__LIBRO3_TIME" hidden="1">"[SELECT_TIME"</definedName>
    <definedName name="EV__MEMORYCVW__LIBRO4" hidden="1">"[FINANCE"</definedName>
    <definedName name="EV__MEMORYCVW__LIBRO6" hidden="1">"[FINANCE"</definedName>
    <definedName name="EV__MEMORYCVW__LIBRO6_ACCOUNT_FIN" hidden="1">"[RDOGRUPO"</definedName>
    <definedName name="EV__MEMORYCVW__LIBRO6_CATEGORY" hidden="1">"[TOT_CATEGORY"</definedName>
    <definedName name="EV__MEMORYCVW__LIBRO6_COUNTRY" hidden="1">"[JER_1"</definedName>
    <definedName name="EV__MEMORYCVW__LIBRO6_CUSTOM_1" hidden="1">"[DUMMY_C1"</definedName>
    <definedName name="EV__MEMORYCVW__LIBRO6_CUSTOM_2" hidden="1">"[DUMMY_C2"</definedName>
    <definedName name="EV__MEMORYCVW__LIBRO6_DATASRC" hidden="1">"[INPUT"</definedName>
    <definedName name="EV__MEMORYCVW__LIBRO6_ENTITY" hidden="1">"[WORKSTATUS"</definedName>
    <definedName name="EV__MEMORYCVW__LIBRO6_FLOW" hidden="1">"[SF"</definedName>
    <definedName name="EV__MEMORYCVW__LIBRO6_GROUPS" hidden="1">"[G_001"</definedName>
    <definedName name="EV__MEMORYCVW__LIBRO6_INTCO" hidden="1">"[ALL_IC"</definedName>
    <definedName name="EV__MEMORYCVW__LIBRO6_MEASURES" hidden="1">"[YTD"</definedName>
    <definedName name="EV__MEMORYCVW__LIBRO6_RPTCURRENCY" hidden="1">"[EUR"</definedName>
    <definedName name="EV__MEMORYCVW__LIBRO6_SECTOR" hidden="1">"[SECTORS"</definedName>
    <definedName name="EV__MEMORYCVW__LIBRO6_TIME" hidden="1">"[2005.TOTAL"</definedName>
    <definedName name="EV__MEMORYCVW__NOVA_PESTANYA_RRHH.XLSM" hidden="1">"[FINANCE"</definedName>
    <definedName name="EV__MEMORYCVW__PERFIL_CIAS_V3.XLSX" hidden="1">"[FINANCE"</definedName>
    <definedName name="EV__MEMORYCVW__PERFIL_CIAS_V3.XLSX_ACCOUNT_FIN" hidden="1">"[220100"</definedName>
    <definedName name="EV__MEMORYCVW__PERFIL_CIAS_V3.XLSX_CATEGORY" hidden="1">"[ACTUAL"</definedName>
    <definedName name="EV__MEMORYCVW__PERFIL_CIAS_V3.XLSX_COUNTRY" hidden="1">"[JER_1"</definedName>
    <definedName name="EV__MEMORYCVW__PERFIL_CIAS_V3.XLSX_CUSTOM_1" hidden="1">"[DUMMY_C1"</definedName>
    <definedName name="EV__MEMORYCVW__PERFIL_CIAS_V3.XLSX_CUSTOM_2" hidden="1">"[DUMMY_C2"</definedName>
    <definedName name="EV__MEMORYCVW__PERFIL_CIAS_V3.XLSX_DATASRC" hidden="1">"[AJ_POST"</definedName>
    <definedName name="EV__MEMORYCVW__PERFIL_CIAS_V3.XLSX_ENTITY" hidden="1">"[1138"</definedName>
    <definedName name="EV__MEMORYCVW__PERFIL_CIAS_V3.XLSX_FLOW" hidden="1">"[SF"</definedName>
    <definedName name="EV__MEMORYCVW__PERFIL_CIAS_V3.XLSX_GROUPS" hidden="1">"[G_001"</definedName>
    <definedName name="EV__MEMORYCVW__PERFIL_CIAS_V3.XLSX_INTCO" hidden="1">"[ALL_IC"</definedName>
    <definedName name="EV__MEMORYCVW__PERFIL_CIAS_V3.XLSX_MEASURES" hidden="1">"[YTD"</definedName>
    <definedName name="EV__MEMORYCVW__PERFIL_CIAS_V3.XLSX_RPTCURRENCY" hidden="1">"[GBP"</definedName>
    <definedName name="EV__MEMORYCVW__PERFIL_CIAS_V3.XLSX_SECTOR" hidden="1">"[SECTORS"</definedName>
    <definedName name="EV__MEMORYCVW__PERFIL_CIAS_V3.XLSX_TIME" hidden="1">"[2011.JUN"</definedName>
    <definedName name="EV__MEMORYCVW__PRIORIZACIÓN_TAREAS_BPC_20120127.XLS" hidden="1">"[FINANCE"</definedName>
    <definedName name="EV__MEMORYCVW__PRIORIZACIÓN_TAREAS_BPC_20120127.XLS_ACCOUNT_FIN" hidden="1">"[BS"</definedName>
    <definedName name="EV__MEMORYCVW__PRIORIZACIÓN_TAREAS_BPC_20120127.XLS_CATEGORY" hidden="1">"[ACTUAL"</definedName>
    <definedName name="EV__MEMORYCVW__PRIORIZACIÓN_TAREAS_BPC_20120127.XLS_COUNTRY" hidden="1">"[JER_1"</definedName>
    <definedName name="EV__MEMORYCVW__PRIORIZACIÓN_TAREAS_BPC_20120127.XLS_CUSTOM_1" hidden="1">"[DUMMY_C1"</definedName>
    <definedName name="EV__MEMORYCVW__PRIORIZACIÓN_TAREAS_BPC_20120127.XLS_CUSTOM_2" hidden="1">"[DUMMY_C2"</definedName>
    <definedName name="EV__MEMORYCVW__PRIORIZACIÓN_TAREAS_BPC_20120127.XLS_DATASRC" hidden="1">"[CONSO"</definedName>
    <definedName name="EV__MEMORYCVW__PRIORIZACIÓN_TAREAS_BPC_20120127.XLS_ENTITY" hidden="1">"[1231"</definedName>
    <definedName name="EV__MEMORYCVW__PRIORIZACIÓN_TAREAS_BPC_20120127.XLS_FLOW" hidden="1">"[SF"</definedName>
    <definedName name="EV__MEMORYCVW__PRIORIZACIÓN_TAREAS_BPC_20120127.XLS_GROUPS" hidden="1">"[G_001"</definedName>
    <definedName name="EV__MEMORYCVW__PRIORIZACIÓN_TAREAS_BPC_20120127.XLS_INTCO" hidden="1">"[ALL_IC"</definedName>
    <definedName name="EV__MEMORYCVW__PRIORIZACIÓN_TAREAS_BPC_20120127.XLS_MEASURES" hidden="1">"[YTD"</definedName>
    <definedName name="EV__MEMORYCVW__PRIORIZACIÓN_TAREAS_BPC_20120127.XLS_RPTCURRENCY" hidden="1">"[GBP"</definedName>
    <definedName name="EV__MEMORYCVW__PRIORIZACIÓN_TAREAS_BPC_20120127.XLS_SECTOR" hidden="1">"[CONC_ESP"</definedName>
    <definedName name="EV__MEMORYCVW__PRIORIZACIÓN_TAREAS_BPC_20120127.XLS_TIME" hidden="1">"[2010.DEC"</definedName>
    <definedName name="EV__MEMORYCVW__TEST.XLSM" hidden="1">"[FINANCE"</definedName>
    <definedName name="EV__MEMORYCVW__TEST.XLSM_ACCOUNT_FIN" hidden="1">"[RDOGRUPO"</definedName>
    <definedName name="EV__MEMORYCVW__TEST.XLSM_CATEGORY" hidden="1">"[ACTUAL"</definedName>
    <definedName name="EV__MEMORYCVW__TEST.XLSM_COUNTRY" hidden="1">"[JER_1"</definedName>
    <definedName name="EV__MEMORYCVW__TEST.XLSM_CUSTOM_1" hidden="1">"[DUMMY_C1"</definedName>
    <definedName name="EV__MEMORYCVW__TEST.XLSM_CUSTOM_2" hidden="1">"[DUMMY_C2"</definedName>
    <definedName name="EV__MEMORYCVW__TEST.XLSM_DATASRC" hidden="1">"[AJ_POST"</definedName>
    <definedName name="EV__MEMORYCVW__TEST.XLSM_ENTITY" hidden="1">"[1113"</definedName>
    <definedName name="EV__MEMORYCVW__TEST.XLSM_FLOW" hidden="1">"[SF"</definedName>
    <definedName name="EV__MEMORYCVW__TEST.XLSM_GROUPS" hidden="1">"[G_001"</definedName>
    <definedName name="EV__MEMORYCVW__TEST.XLSM_INTCO" hidden="1">"[ALL_IC"</definedName>
    <definedName name="EV__MEMORYCVW__TEST.XLSM_MEASURES" hidden="1">"[YTD"</definedName>
    <definedName name="EV__MEMORYCVW__TEST.XLSM_RPTCURRENCY" hidden="1">"[GBP"</definedName>
    <definedName name="EV__MEMORYCVW__TEST.XLSM_SECTOR" hidden="1">"[SECTORS"</definedName>
    <definedName name="EV__MEMORYCVW__TEST.XLSM_TIME" hidden="1">"[2013.FEB"</definedName>
    <definedName name="EV__MEMORYCVW__TESTV31.XLSM" hidden="1">"[FINANCE"</definedName>
    <definedName name="EV__MEMORYCVW__TESTV31.XLSM_ACCOUNT_FIN" hidden="1">"[RDOGRUPO"</definedName>
    <definedName name="EV__MEMORYCVW__TESTV31.XLSM_CATEGORY" hidden="1">"[ACTUAL"</definedName>
    <definedName name="EV__MEMORYCVW__TESTV31.XLSM_COUNTRY" hidden="1">"[JER_1"</definedName>
    <definedName name="EV__MEMORYCVW__TESTV31.XLSM_CUSTOM_1" hidden="1">"[DUMMY_C1"</definedName>
    <definedName name="EV__MEMORYCVW__TESTV31.XLSM_CUSTOM_2" hidden="1">"[DUMMY_C2"</definedName>
    <definedName name="EV__MEMORYCVW__TESTV31.XLSM_DATASRC" hidden="1">"[AJ_POST"</definedName>
    <definedName name="EV__MEMORYCVW__TESTV31.XLSM_ENTITY" hidden="1">"[1042"</definedName>
    <definedName name="EV__MEMORYCVW__TESTV31.XLSM_FLOW" hidden="1">"[SF"</definedName>
    <definedName name="EV__MEMORYCVW__TESTV31.XLSM_GROUPS" hidden="1">"[G_001"</definedName>
    <definedName name="EV__MEMORYCVW__TESTV31.XLSM_INTCO" hidden="1">"[ALL_IC"</definedName>
    <definedName name="EV__MEMORYCVW__TESTV31.XLSM_MEASURES" hidden="1">"[YTD"</definedName>
    <definedName name="EV__MEMORYCVW__TESTV31.XLSM_RPTCURRENCY" hidden="1">"[GBP"</definedName>
    <definedName name="EV__MEMORYCVW__TESTV31.XLSM_SECTOR" hidden="1">"[SECTORS"</definedName>
    <definedName name="EV__MEMORYCVW__TESTV31.XLSM_TIME" hidden="1">"[2012.JUN"</definedName>
    <definedName name="EV__MEMORYCVW__TRAMS2.XLSX" hidden="1">"[ACTIVITY"</definedName>
    <definedName name="EV__MEMORYCVW__TRAMS2.XLSX_ACCOUNT_ACT" hidden="1">"[ACC_ACT_000001"</definedName>
    <definedName name="EV__MEMORYCVW__TRAMS2.XLSX_CATEGORY" hidden="1">"[ACTUAL"</definedName>
    <definedName name="EV__MEMORYCVW__TRAMS2.XLSX_COUNTRY" hidden="1">"[JER_1"</definedName>
    <definedName name="EV__MEMORYCVW__TRAMS2.XLSX_CUSTOM_1" hidden="1">"[DUMMY_C1"</definedName>
    <definedName name="EV__MEMORYCVW__TRAMS2.XLSX_CUSTOM_2" hidden="1">"[DUMMY_C2"</definedName>
    <definedName name="EV__MEMORYCVW__TRAMS2.XLSX_DATASRC_ACT" hidden="1">"[INPUT_CORR"</definedName>
    <definedName name="EV__MEMORYCVW__TRAMS2.XLSX_ENTITY" hidden="1">"[1113"</definedName>
    <definedName name="EV__MEMORYCVW__TRAMS2.XLSX_MEASURES" hidden="1">"[YTD"</definedName>
    <definedName name="EV__MEMORYCVW__TRAMS2.XLSX_SECTIONS" hidden="1">"[TRMODUMMY"</definedName>
    <definedName name="EV__MEMORYCVW__TRAMS2.XLSX_SECTOR" hidden="1">"[SECTORS"</definedName>
    <definedName name="EV__MEMORYCVW__TRAMS2.XLSX_TIME" hidden="1">"[2011.JUN"</definedName>
    <definedName name="EV__WBEVMODE__" hidden="1">1</definedName>
    <definedName name="EV__WBREFOPTIONS__" hidden="1">134217732</definedName>
    <definedName name="EV__WBVERSION__" hidden="1">0</definedName>
    <definedName name="EV__WSINFO__" hidden="1">"asd"</definedName>
    <definedName name="ExecPess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ExecPess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Extenso" localSheetId="1">EVTE!Extenso</definedName>
    <definedName name="Extenso">[0]!Extenso</definedName>
    <definedName name="EXTENSO1" localSheetId="1">EVTE!EXTENSO1</definedName>
    <definedName name="EXTENSO1">[0]!EXTENSO1</definedName>
    <definedName name="_xlnm.Extract" localSheetId="1">#REF!</definedName>
    <definedName name="_xlnm.Extract">#REF!</definedName>
    <definedName name="f" localSheetId="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AROL_2" localSheetId="1" hidden="1">{"'gráf jan00'!$A$1:$AK$41"}</definedName>
    <definedName name="FAROL_2" hidden="1">{"'gráf jan00'!$A$1:$AK$41"}</definedName>
    <definedName name="fasdfasfdadsf" localSheetId="1" hidden="1">{"'gráf jan00'!$A$1:$AK$41"}</definedName>
    <definedName name="fasdfasfdadsf" hidden="1">{"'gráf jan00'!$A$1:$AK$41"}</definedName>
    <definedName name="FATURAS2002" localSheetId="1" hidden="1">{#N/A,#N/A,TRUE,"Serviços"}</definedName>
    <definedName name="FATURAS2002" hidden="1">{#N/A,#N/A,TRUE,"Serviços"}</definedName>
    <definedName name="FC2A">'[17]PRO-08'!#REF!</definedName>
    <definedName name="FCA" localSheetId="1" hidden="1">{"'Quadro'!$A$4:$BG$78"}</definedName>
    <definedName name="FCA" hidden="1">{"'Quadro'!$A$4:$BG$78"}</definedName>
    <definedName name="fd" localSheetId="1" hidden="1">{"'Quadro'!$A$4:$BG$78"}</definedName>
    <definedName name="fd" hidden="1">{"'Quadro'!$A$4:$BG$78"}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FDFDFDF" localSheetId="1" hidden="1">{"'gráf jan00'!$A$1:$AK$41"}</definedName>
    <definedName name="FDFDFDFDF" hidden="1">{"'gráf jan00'!$A$1:$AK$41"}</definedName>
    <definedName name="FDP_0_1_aUrv" localSheetId="1" hidden="1">#REF!</definedName>
    <definedName name="FDP_0_1_aUrv" hidden="1">#REF!</definedName>
    <definedName name="FDP_10_1_aDrv" localSheetId="1" hidden="1">#REF!</definedName>
    <definedName name="FDP_10_1_aDrv" hidden="1">#REF!</definedName>
    <definedName name="FDP_107_1_aUrv" localSheetId="1" hidden="1">#REF!</definedName>
    <definedName name="FDP_107_1_aUrv" hidden="1">#REF!</definedName>
    <definedName name="FDP_11_1_aDrv" localSheetId="1" hidden="1">#REF!</definedName>
    <definedName name="FDP_11_1_aDrv" hidden="1">#REF!</definedName>
    <definedName name="FDP_111_1_aUrv" localSheetId="1" hidden="1">#REF!</definedName>
    <definedName name="FDP_111_1_aUrv" hidden="1">#REF!</definedName>
    <definedName name="FDP_112_1_aUrv" localSheetId="1" hidden="1">#REF!</definedName>
    <definedName name="FDP_112_1_aUrv" hidden="1">#REF!</definedName>
    <definedName name="FDP_113_1_aUrv" localSheetId="1" hidden="1">#REF!</definedName>
    <definedName name="FDP_113_1_aUrv" hidden="1">#REF!</definedName>
    <definedName name="FDP_114_1_aUrv" localSheetId="1" hidden="1">#REF!</definedName>
    <definedName name="FDP_114_1_aUrv" hidden="1">#REF!</definedName>
    <definedName name="FDP_115_1_aUrv" localSheetId="1" hidden="1">#REF!</definedName>
    <definedName name="FDP_115_1_aUrv" hidden="1">#REF!</definedName>
    <definedName name="FDP_12_1_aDrv" localSheetId="1" hidden="1">#REF!</definedName>
    <definedName name="FDP_12_1_aDrv" hidden="1">#REF!</definedName>
    <definedName name="FDP_126_1_aUrv" localSheetId="1" hidden="1">#REF!</definedName>
    <definedName name="FDP_126_1_aUrv" hidden="1">#REF!</definedName>
    <definedName name="FDP_127_1_aUrv" localSheetId="1" hidden="1">#REF!</definedName>
    <definedName name="FDP_127_1_aUrv" hidden="1">#REF!</definedName>
    <definedName name="FDP_128_1_aUrv" localSheetId="1" hidden="1">#REF!</definedName>
    <definedName name="FDP_128_1_aUrv" hidden="1">#REF!</definedName>
    <definedName name="FDP_129_1_aUrv" localSheetId="1" hidden="1">#REF!</definedName>
    <definedName name="FDP_129_1_aUrv" hidden="1">#REF!</definedName>
    <definedName name="FDP_13_1_aDrv" localSheetId="1" hidden="1">#REF!</definedName>
    <definedName name="FDP_13_1_aDrv" hidden="1">#REF!</definedName>
    <definedName name="FDP_131_1_aDrv" localSheetId="1" hidden="1">#REF!</definedName>
    <definedName name="FDP_131_1_aDrv" hidden="1">#REF!</definedName>
    <definedName name="FDP_134_1_aDrv" localSheetId="1" hidden="1">#REF!</definedName>
    <definedName name="FDP_134_1_aDrv" hidden="1">#REF!</definedName>
    <definedName name="FDP_135_1_aDrv" localSheetId="1" hidden="1">#REF!</definedName>
    <definedName name="FDP_135_1_aDrv" hidden="1">#REF!</definedName>
    <definedName name="FDP_137_1_aDdv" localSheetId="1" hidden="1">#REF!</definedName>
    <definedName name="FDP_137_1_aDdv" hidden="1">#REF!</definedName>
    <definedName name="FDP_139_1_aUrv" localSheetId="1" hidden="1">#REF!</definedName>
    <definedName name="FDP_139_1_aUrv" hidden="1">#REF!</definedName>
    <definedName name="FDP_14_1_aDrv" localSheetId="1" hidden="1">#REF!</definedName>
    <definedName name="FDP_14_1_aDrv" hidden="1">#REF!</definedName>
    <definedName name="FDP_140_1_aUrv" localSheetId="1" hidden="1">#REF!</definedName>
    <definedName name="FDP_140_1_aUrv" hidden="1">#REF!</definedName>
    <definedName name="FDP_141_1_aUrv" localSheetId="1" hidden="1">#REF!</definedName>
    <definedName name="FDP_141_1_aUrv" hidden="1">#REF!</definedName>
    <definedName name="FDP_143_1_aUrv" localSheetId="1" hidden="1">#REF!</definedName>
    <definedName name="FDP_143_1_aUrv" hidden="1">#REF!</definedName>
    <definedName name="FDP_144_1_aUrv" localSheetId="1" hidden="1">#REF!</definedName>
    <definedName name="FDP_144_1_aUrv" hidden="1">#REF!</definedName>
    <definedName name="FDP_15_1_aDrv" localSheetId="1" hidden="1">#REF!</definedName>
    <definedName name="FDP_15_1_aDrv" hidden="1">#REF!</definedName>
    <definedName name="FDP_16_1_aDrv" localSheetId="1" hidden="1">#REF!</definedName>
    <definedName name="FDP_16_1_aDrv" hidden="1">#REF!</definedName>
    <definedName name="FDP_17_1_aDrv" localSheetId="1" hidden="1">#REF!</definedName>
    <definedName name="FDP_17_1_aDrv" hidden="1">#REF!</definedName>
    <definedName name="FDP_18_1_aDrv" localSheetId="1" hidden="1">#REF!</definedName>
    <definedName name="FDP_18_1_aDrv" hidden="1">#REF!</definedName>
    <definedName name="FDP_19_1_aDrv" localSheetId="1" hidden="1">#REF!</definedName>
    <definedName name="FDP_19_1_aDrv" hidden="1">#REF!</definedName>
    <definedName name="FDP_20_1_aUrv" localSheetId="1" hidden="1">#REF!</definedName>
    <definedName name="FDP_20_1_aUrv" hidden="1">#REF!</definedName>
    <definedName name="FDP_21_1_aUrv" localSheetId="1" hidden="1">#REF!</definedName>
    <definedName name="FDP_21_1_aUrv" hidden="1">#REF!</definedName>
    <definedName name="FDP_22_1_aUrv" localSheetId="1" hidden="1">#REF!</definedName>
    <definedName name="FDP_22_1_aUrv" hidden="1">#REF!</definedName>
    <definedName name="FDP_23_1_aUrv" localSheetId="1" hidden="1">#REF!</definedName>
    <definedName name="FDP_23_1_aUrv" hidden="1">#REF!</definedName>
    <definedName name="FDP_24_1_aUrv" localSheetId="1" hidden="1">#REF!</definedName>
    <definedName name="FDP_24_1_aUrv" hidden="1">#REF!</definedName>
    <definedName name="FDP_25_1_aUrv" localSheetId="1" hidden="1">#REF!</definedName>
    <definedName name="FDP_25_1_aUrv" hidden="1">#REF!</definedName>
    <definedName name="FDP_26_1_aUrv" localSheetId="1" hidden="1">#REF!</definedName>
    <definedName name="FDP_26_1_aUrv" hidden="1">#REF!</definedName>
    <definedName name="FDP_27_1_aUrv" localSheetId="1" hidden="1">#REF!</definedName>
    <definedName name="FDP_27_1_aUrv" hidden="1">#REF!</definedName>
    <definedName name="FDP_28_1_aUrv" localSheetId="1" hidden="1">#REF!</definedName>
    <definedName name="FDP_28_1_aUrv" hidden="1">#REF!</definedName>
    <definedName name="FDP_280_1_aSrv" localSheetId="1" hidden="1">[18]Forecasts_VDF!#REF!</definedName>
    <definedName name="FDP_280_1_aSrv" hidden="1">[18]Forecasts_VDF!#REF!</definedName>
    <definedName name="FDP_281_1_aSrv" hidden="1">[18]Forecasts_VDF!#REF!</definedName>
    <definedName name="FDP_282_1_aSrv" hidden="1">[18]Forecasts_VDF!#REF!</definedName>
    <definedName name="FDP_283_1_aSrv" hidden="1">[18]Forecasts_VDF!#REF!</definedName>
    <definedName name="FDP_29_1_aUrv" localSheetId="1" hidden="1">#REF!</definedName>
    <definedName name="FDP_29_1_aUrv" hidden="1">#REF!</definedName>
    <definedName name="FDP_30_1_aUrv" localSheetId="1" hidden="1">#REF!</definedName>
    <definedName name="FDP_30_1_aUrv" hidden="1">#REF!</definedName>
    <definedName name="FDP_31_1_aUrv" localSheetId="1" hidden="1">#REF!</definedName>
    <definedName name="FDP_31_1_aUrv" hidden="1">#REF!</definedName>
    <definedName name="FDP_32_1_aUrv" localSheetId="1" hidden="1">#REF!</definedName>
    <definedName name="FDP_32_1_aUrv" hidden="1">#REF!</definedName>
    <definedName name="FDP_33_1_aUrv" localSheetId="1" hidden="1">#REF!</definedName>
    <definedName name="FDP_33_1_aUrv" hidden="1">#REF!</definedName>
    <definedName name="FDP_34_1_aUrv" localSheetId="1" hidden="1">#REF!</definedName>
    <definedName name="FDP_34_1_aUrv" hidden="1">#REF!</definedName>
    <definedName name="FDP_35_1_aUrv" localSheetId="1" hidden="1">#REF!</definedName>
    <definedName name="FDP_35_1_aUrv" hidden="1">#REF!</definedName>
    <definedName name="FDP_36_1_aUrv" localSheetId="1" hidden="1">#REF!</definedName>
    <definedName name="FDP_36_1_aUrv" hidden="1">#REF!</definedName>
    <definedName name="FDP_37_1_aUrv" localSheetId="1" hidden="1">#REF!</definedName>
    <definedName name="FDP_37_1_aUrv" hidden="1">#REF!</definedName>
    <definedName name="FDP_38_1_aUrv" localSheetId="1" hidden="1">#REF!</definedName>
    <definedName name="FDP_38_1_aUrv" hidden="1">#REF!</definedName>
    <definedName name="FDP_39_1_aUrv" localSheetId="1" hidden="1">#REF!</definedName>
    <definedName name="FDP_39_1_aUrv" hidden="1">#REF!</definedName>
    <definedName name="FDP_41_1_aUrv" localSheetId="1" hidden="1">#REF!</definedName>
    <definedName name="FDP_41_1_aUrv" hidden="1">#REF!</definedName>
    <definedName name="FDP_42_1_aUrv" localSheetId="1" hidden="1">#REF!</definedName>
    <definedName name="FDP_42_1_aUrv" hidden="1">#REF!</definedName>
    <definedName name="FDP_43_1_aUrv" localSheetId="1" hidden="1">#REF!</definedName>
    <definedName name="FDP_43_1_aUrv" hidden="1">#REF!</definedName>
    <definedName name="FDP_44_1_aUrv" localSheetId="1" hidden="1">#REF!</definedName>
    <definedName name="FDP_44_1_aUrv" hidden="1">#REF!</definedName>
    <definedName name="FDP_45_1_aUrv" localSheetId="1" hidden="1">#REF!</definedName>
    <definedName name="FDP_45_1_aUrv" hidden="1">#REF!</definedName>
    <definedName name="FDP_46_1_aUrv" localSheetId="1" hidden="1">#REF!</definedName>
    <definedName name="FDP_46_1_aUrv" hidden="1">#REF!</definedName>
    <definedName name="FDP_47_1_aUrv" localSheetId="1" hidden="1">#REF!</definedName>
    <definedName name="FDP_47_1_aUrv" hidden="1">#REF!</definedName>
    <definedName name="FDP_48_1_aUrv" localSheetId="1" hidden="1">#REF!</definedName>
    <definedName name="FDP_48_1_aUrv" hidden="1">#REF!</definedName>
    <definedName name="FDP_49_1_aUrv" localSheetId="1" hidden="1">#REF!</definedName>
    <definedName name="FDP_49_1_aUrv" hidden="1">#REF!</definedName>
    <definedName name="FDP_50_1_aUrv" localSheetId="1" hidden="1">#REF!</definedName>
    <definedName name="FDP_50_1_aUrv" hidden="1">#REF!</definedName>
    <definedName name="FDP_51_1_aUrv" localSheetId="1" hidden="1">#REF!</definedName>
    <definedName name="FDP_51_1_aUrv" hidden="1">#REF!</definedName>
    <definedName name="FDP_52_1_aUrv" localSheetId="1" hidden="1">#REF!</definedName>
    <definedName name="FDP_52_1_aUrv" hidden="1">#REF!</definedName>
    <definedName name="FDP_53_1_aUrv" localSheetId="1" hidden="1">#REF!</definedName>
    <definedName name="FDP_53_1_aUrv" hidden="1">#REF!</definedName>
    <definedName name="FDP_53_1_rUrv" localSheetId="1" hidden="1">#REF!</definedName>
    <definedName name="FDP_53_1_rUrv" hidden="1">#REF!</definedName>
    <definedName name="FDP_54_1_aUrv" localSheetId="1" hidden="1">#REF!</definedName>
    <definedName name="FDP_54_1_aUrv" hidden="1">#REF!</definedName>
    <definedName name="FDP_55_1_aUrv" localSheetId="1" hidden="1">#REF!</definedName>
    <definedName name="FDP_55_1_aUrv" hidden="1">#REF!</definedName>
    <definedName name="FDP_8_1_aDrv" localSheetId="1" hidden="1">#REF!</definedName>
    <definedName name="FDP_8_1_aDrv" hidden="1">#REF!</definedName>
    <definedName name="FDP_9_1_aDrv" localSheetId="1" hidden="1">#REF!</definedName>
    <definedName name="FDP_9_1_aDrv" hidden="1">#REF!</definedName>
    <definedName name="fds" localSheetId="1" hidden="1">{"'gráf jan00'!$A$1:$AK$41"}</definedName>
    <definedName name="fds" hidden="1">{"'gráf jan00'!$A$1:$AK$41"}</definedName>
    <definedName name="FDSFSD" localSheetId="1" hidden="1">{"'gráf jan00'!$A$1:$AK$41"}</definedName>
    <definedName name="FDSFSD" hidden="1">{"'gráf jan00'!$A$1:$AK$41"}</definedName>
    <definedName name="fe_areia">'[19]Dados Iniciais'!$B$5</definedName>
    <definedName name="fegregtrtg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gregtrtg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r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r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ernanda" localSheetId="1" hidden="1">{#N/A,#N/A,TRUE,"indice";#N/A,#N/A,TRUE,"indicadores";#N/A,#N/A,TRUE,"comentarios"}</definedName>
    <definedName name="Fernanda" hidden="1">{#N/A,#N/A,TRUE,"indice";#N/A,#N/A,TRUE,"indicadores";#N/A,#N/A,TRUE,"comentarios"}</definedName>
    <definedName name="FERRAGENS">#N/A</definedName>
    <definedName name="Fevereiro" localSheetId="1" hidden="1">{"'Quadro'!$A$4:$BG$78"}</definedName>
    <definedName name="Fevereiro" hidden="1">{"'Quadro'!$A$4:$BG$78"}</definedName>
    <definedName name="FF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fff" localSheetId="1" hidden="1">#REF!</definedName>
    <definedName name="fffff" hidden="1">#REF!</definedName>
    <definedName name="FFVP" localSheetId="1" hidden="1">{"'gráf jan00'!$A$1:$AK$41"}</definedName>
    <definedName name="FFVP" hidden="1">{"'gráf jan00'!$A$1:$AK$41"}</definedName>
    <definedName name="FFVP1" localSheetId="1" hidden="1">{"'gráf jan00'!$A$1:$AK$41"}</definedName>
    <definedName name="FFVP1" hidden="1">{"'gráf jan00'!$A$1:$AK$41"}</definedName>
    <definedName name="FFVP10" localSheetId="1" hidden="1">{"'gráf jan00'!$A$1:$AK$41"}</definedName>
    <definedName name="FFVP10" hidden="1">{"'gráf jan00'!$A$1:$AK$41"}</definedName>
    <definedName name="FFVP11" localSheetId="1" hidden="1">{"'gráf jan00'!$A$1:$AK$41"}</definedName>
    <definedName name="FFVP11" hidden="1">{"'gráf jan00'!$A$1:$AK$41"}</definedName>
    <definedName name="FFVP12" localSheetId="1" hidden="1">{"'gráf jan00'!$A$1:$AK$41"}</definedName>
    <definedName name="FFVP12" hidden="1">{"'gráf jan00'!$A$1:$AK$41"}</definedName>
    <definedName name="FFVP13" localSheetId="1" hidden="1">{"'gráf jan00'!$A$1:$AK$41"}</definedName>
    <definedName name="FFVP13" hidden="1">{"'gráf jan00'!$A$1:$AK$41"}</definedName>
    <definedName name="FFVP14" localSheetId="1" hidden="1">{"'gráf jan00'!$A$1:$AK$41"}</definedName>
    <definedName name="FFVP14" hidden="1">{"'gráf jan00'!$A$1:$AK$41"}</definedName>
    <definedName name="FFVP15" localSheetId="1" hidden="1">{"'gráf jan00'!$A$1:$AK$41"}</definedName>
    <definedName name="FFVP15" hidden="1">{"'gráf jan00'!$A$1:$AK$41"}</definedName>
    <definedName name="FFVP16" localSheetId="1" hidden="1">{"'gráf jan00'!$A$1:$AK$41"}</definedName>
    <definedName name="FFVP16" hidden="1">{"'gráf jan00'!$A$1:$AK$41"}</definedName>
    <definedName name="FFVP2" localSheetId="1" hidden="1">{"'gráf jan00'!$A$1:$AK$41"}</definedName>
    <definedName name="FFVP2" hidden="1">{"'gráf jan00'!$A$1:$AK$41"}</definedName>
    <definedName name="FFVP3" localSheetId="1" hidden="1">{"'gráf jan00'!$A$1:$AK$41"}</definedName>
    <definedName name="FFVP3" hidden="1">{"'gráf jan00'!$A$1:$AK$41"}</definedName>
    <definedName name="FFVP4" localSheetId="1" hidden="1">{"'gráf jan00'!$A$1:$AK$41"}</definedName>
    <definedName name="FFVP4" hidden="1">{"'gráf jan00'!$A$1:$AK$41"}</definedName>
    <definedName name="ffvp43" localSheetId="1" hidden="1">{"'gráf jan00'!$A$1:$AK$41"}</definedName>
    <definedName name="ffvp43" hidden="1">{"'gráf jan00'!$A$1:$AK$41"}</definedName>
    <definedName name="FFVP5" localSheetId="1" hidden="1">{"'gráf jan00'!$A$1:$AK$41"}</definedName>
    <definedName name="FFVP5" hidden="1">{"'gráf jan00'!$A$1:$AK$41"}</definedName>
    <definedName name="FFVP6" localSheetId="1" hidden="1">{"'gráf jan00'!$A$1:$AK$41"}</definedName>
    <definedName name="FFVP6" hidden="1">{"'gráf jan00'!$A$1:$AK$41"}</definedName>
    <definedName name="FFVP7" localSheetId="1" hidden="1">{"'gráf jan00'!$A$1:$AK$41"}</definedName>
    <definedName name="FFVP7" hidden="1">{"'gráf jan00'!$A$1:$AK$41"}</definedName>
    <definedName name="FFVP8" localSheetId="1" hidden="1">{"'gráf jan00'!$A$1:$AK$41"}</definedName>
    <definedName name="FFVP8" hidden="1">{"'gráf jan00'!$A$1:$AK$41"}</definedName>
    <definedName name="FFVP9" localSheetId="1" hidden="1">{"'gráf jan00'!$A$1:$AK$41"}</definedName>
    <definedName name="FFVP9" hidden="1">{"'gráf jan00'!$A$1:$AK$41"}</definedName>
    <definedName name="ffw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fw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gh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s" localSheetId="1" hidden="1">{"'gráf jan00'!$A$1:$AK$41"}</definedName>
    <definedName name="fgs" hidden="1">{"'gráf jan00'!$A$1:$AK$41"}</definedName>
    <definedName name="FHDZ" localSheetId="1" hidden="1">{"'gráf jan00'!$A$1:$AK$41"}</definedName>
    <definedName name="FHDZ" hidden="1">{"'gráf jan00'!$A$1:$AK$41"}</definedName>
    <definedName name="fhg" localSheetId="1" hidden="1">{#N/A,#N/A,FALSE,"310.1";#N/A,#N/A,FALSE,"321.1";#N/A,#N/A,FALSE,"320.3";#N/A,#N/A,FALSE,"330.1"}</definedName>
    <definedName name="fhg" hidden="1">{#N/A,#N/A,FALSE,"310.1";#N/A,#N/A,FALSE,"321.1";#N/A,#N/A,FALSE,"320.3";#N/A,#N/A,FALSE,"330.1"}</definedName>
    <definedName name="Filtrar_BancoDados" hidden="1">#REF!</definedName>
    <definedName name="fin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nc.Resumen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JASLJFIL" localSheetId="1" hidden="1">{"'gráf jan00'!$A$1:$AK$41"}</definedName>
    <definedName name="FJASLJFIL" hidden="1">{"'gráf jan00'!$A$1:$AK$41"}</definedName>
    <definedName name="fjrjrjrtj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jrjrjrtj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luxo_Orçado_2011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luxo_Orçado_20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OLHA01" localSheetId="1" hidden="1">{#N/A,#N/A,TRUE,"Serviços"}</definedName>
    <definedName name="FOLHA01" hidden="1">{#N/A,#N/A,TRUE,"Serviços"}</definedName>
    <definedName name="folha1" localSheetId="1" hidden="1">{#N/A,#N/A,TRUE,"Serviços"}</definedName>
    <definedName name="folha1" hidden="1">{#N/A,#N/A,TRUE,"Serviços"}</definedName>
    <definedName name="FolResumoFlorestas" localSheetId="1" hidden="1">{"'REL CUSTODIF'!$B$1:$H$72"}</definedName>
    <definedName name="FolResumoFlorestas" hidden="1">{"'REL CUSTODIF'!$B$1:$H$72"}</definedName>
    <definedName name="fre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sfg" localSheetId="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WAESR" localSheetId="1" hidden="1">{"'Quadro'!$A$4:$BG$78"}</definedName>
    <definedName name="FRWAESR" hidden="1">{"'Quadro'!$A$4:$BG$78"}</definedName>
    <definedName name="FSA" localSheetId="1" hidden="1">{"'Quadro'!$A$4:$BG$78"}</definedName>
    <definedName name="FSA" hidden="1">{"'Quadro'!$A$4:$BG$78"}</definedName>
    <definedName name="fsadfasd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sadfasd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fsd" localSheetId="1" hidden="1">{"'gráf jan00'!$A$1:$AK$41"}</definedName>
    <definedName name="fsd" hidden="1">{"'gráf jan00'!$A$1:$AK$41"}</definedName>
    <definedName name="FSDF" localSheetId="1" hidden="1">{"'Quadro'!$A$4:$BG$78"}</definedName>
    <definedName name="FSDF" hidden="1">{"'Quadro'!$A$4:$BG$78"}</definedName>
    <definedName name="FSDS" localSheetId="1" hidden="1">{"'gráf jan00'!$A$1:$AK$41"}</definedName>
    <definedName name="FSDS" hidden="1">{"'gráf jan00'!$A$1:$AK$41"}</definedName>
    <definedName name="fss">'[16]RP-1 SB (3)'!$E$39</definedName>
    <definedName name="fthju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U" localSheetId="1" hidden="1">{"'Quadro'!$A$4:$BG$78"}</definedName>
    <definedName name="FTU" hidden="1">{"'Quadro'!$A$4:$BG$78"}</definedName>
    <definedName name="fyuk" localSheetId="1">EVTE!fyuk</definedName>
    <definedName name="fyuk">[0]!fyuk</definedName>
    <definedName name="g" localSheetId="1" hidden="1">[7]Elétrica!#REF!</definedName>
    <definedName name="g" hidden="1">[7]Elétrica!#REF!</definedName>
    <definedName name="galo" localSheetId="1" hidden="1">{#N/A,#N/A,FALSE,"Aging Summary";#N/A,#N/A,FALSE,"Ratio Analysis";#N/A,#N/A,FALSE,"Test 120 Day Accts";#N/A,#N/A,FALSE,"Tickmarks"}</definedName>
    <definedName name="galo" hidden="1">{#N/A,#N/A,FALSE,"Aging Summary";#N/A,#N/A,FALSE,"Ratio Analysis";#N/A,#N/A,FALSE,"Test 120 Day Accts";#N/A,#N/A,FALSE,"Tickmarks"}</definedName>
    <definedName name="GAMAN" localSheetId="1" hidden="1">{#N/A,#N/A,FALSE,"PCOL"}</definedName>
    <definedName name="GAMAN" hidden="1">{#N/A,#N/A,FALSE,"PCOL"}</definedName>
    <definedName name="GAMAR" localSheetId="1" hidden="1">{"'CptDifn'!$AA$32:$AG$32"}</definedName>
    <definedName name="GAMAR" hidden="1">{"'CptDifn'!$AA$32:$AG$32"}</definedName>
    <definedName name="GAMAR1" localSheetId="1" hidden="1">{"'CptDifn'!$AA$32:$AG$32"}</definedName>
    <definedName name="GAMAR1" hidden="1">{"'CptDifn'!$AA$32:$AG$32"}</definedName>
    <definedName name="gamen" localSheetId="1" hidden="1">{#N/A,#N/A,FALSE,"PCOL"}</definedName>
    <definedName name="gamen" hidden="1">{#N/A,#N/A,FALSE,"PCOL"}</definedName>
    <definedName name="garug01" localSheetId="1" hidden="1">{"'REL CUSTODIF'!$B$1:$H$72"}</definedName>
    <definedName name="garug01" hidden="1">{"'REL CUSTODIF'!$B$1:$H$72"}</definedName>
    <definedName name="garug1" localSheetId="1" hidden="1">{#N/A,#N/A,FALSE,"PCOL"}</definedName>
    <definedName name="garug1" hidden="1">{#N/A,#N/A,FALSE,"PCOL"}</definedName>
    <definedName name="GASEG" localSheetId="1" hidden="1">{"'Quadro'!$A$4:$BG$78"}</definedName>
    <definedName name="GASEG" hidden="1">{"'Quadro'!$A$4:$BG$78"}</definedName>
    <definedName name="GAVTG" localSheetId="1" hidden="1">{"'gráf jan00'!$A$1:$AK$41"}</definedName>
    <definedName name="GAVTG" hidden="1">{"'gráf jan00'!$A$1:$AK$41"}</definedName>
    <definedName name="gdfg" localSheetId="1" hidden="1">{"'gráf jan00'!$A$1:$AK$41"}</definedName>
    <definedName name="gdfg" hidden="1">{"'gráf jan00'!$A$1:$AK$41"}</definedName>
    <definedName name="GDS" localSheetId="1" hidden="1">{"'Quadro'!$A$4:$BG$78"}</definedName>
    <definedName name="GDS" hidden="1">{"'Quadro'!$A$4:$BG$78"}</definedName>
    <definedName name="gemin" localSheetId="1" hidden="1">{#N/A,#N/A,FALSE,"PCOL"}</definedName>
    <definedName name="gemin" hidden="1">{#N/A,#N/A,FALSE,"PCOL"}</definedName>
    <definedName name="Gemop" localSheetId="1" hidden="1">{#N/A,#N/A,TRUE,"indice";#N/A,#N/A,TRUE,"indicadores";#N/A,#N/A,TRUE,"comentarios"}</definedName>
    <definedName name="Gemop" hidden="1">{#N/A,#N/A,TRUE,"indice";#N/A,#N/A,TRUE,"indicadores";#N/A,#N/A,TRUE,"comentarios"}</definedName>
    <definedName name="geração" localSheetId="1" hidden="1">{#N/A,#N/A,FALSE,"ANEXO3 99 ERA";#N/A,#N/A,FALSE,"ANEXO3 99 UBÁ2";#N/A,#N/A,FALSE,"ANEXO3 99 DTU";#N/A,#N/A,FALSE,"ANEXO3 99 RDR";#N/A,#N/A,FALSE,"ANEXO3 99 UBÁ4";#N/A,#N/A,FALSE,"ANEXO3 99 UBÁ6"}</definedName>
    <definedName name="geração" hidden="1">{#N/A,#N/A,FALSE,"ANEXO3 99 ERA";#N/A,#N/A,FALSE,"ANEXO3 99 UBÁ2";#N/A,#N/A,FALSE,"ANEXO3 99 DTU";#N/A,#N/A,FALSE,"ANEXO3 99 RDR";#N/A,#N/A,FALSE,"ANEXO3 99 UBÁ4";#N/A,#N/A,FALSE,"ANEXO3 99 UBÁ6"}</definedName>
    <definedName name="Gerrot" localSheetId="1" hidden="1">{"'Quadro'!$A$4:$BG$78"}</definedName>
    <definedName name="Gerrot" hidden="1">{"'Quadro'!$A$4:$BG$78"}</definedName>
    <definedName name="getep" localSheetId="1" hidden="1">{#N/A,#N/A,TRUE,"indice";#N/A,#N/A,TRUE,"indicadores";#N/A,#N/A,TRUE,"comentarios"}</definedName>
    <definedName name="getep" hidden="1">{#N/A,#N/A,TRUE,"indice";#N/A,#N/A,TRUE,"indicadores";#N/A,#N/A,TRUE,"comentarios"}</definedName>
    <definedName name="GFD" localSheetId="1" hidden="1">{"'gráf jan00'!$A$1:$AK$41"}</definedName>
    <definedName name="GFD" hidden="1">{"'gráf jan00'!$A$1:$AK$41"}</definedName>
    <definedName name="gfdddf" localSheetId="1" hidden="1">{"'CptDifn'!$AA$32:$AG$32"}</definedName>
    <definedName name="gfdddf" hidden="1">{"'CptDifn'!$AA$32:$AG$32"}</definedName>
    <definedName name="gfgfg">'[16]RP-1 SB (3)'!$D$31</definedName>
    <definedName name="gg" localSheetId="1" hidden="1">{"'REL CUSTODIF'!$B$1:$H$72"}</definedName>
    <definedName name="gg" hidden="1">{"'REL CUSTODIF'!$B$1:$H$72"}</definedName>
    <definedName name="ggtggg" localSheetId="1" hidden="1">{#N/A,#N/A,FALSE,"DEF1";#N/A,#N/A,FALSE,"DEF2";#N/A,#N/A,FALSE,"DEF3"}</definedName>
    <definedName name="ggtggg" hidden="1">{#N/A,#N/A,FALSE,"DEF1";#N/A,#N/A,FALSE,"DEF2";#N/A,#N/A,FALSE,"DEF3"}</definedName>
    <definedName name="ghbdf" localSheetId="1" hidden="1">#REF!</definedName>
    <definedName name="ghbdf" hidden="1">#REF!</definedName>
    <definedName name="GHFG" localSheetId="1" hidden="1">{"'RR'!$A$2:$E$81"}</definedName>
    <definedName name="GHFG" hidden="1">{"'RR'!$A$2:$E$81"}</definedName>
    <definedName name="GHJJKGK" localSheetId="1" hidden="1">{"'gráf jan00'!$A$1:$AK$41"}</definedName>
    <definedName name="GHJJKGK" hidden="1">{"'gráf jan00'!$A$1:$AK$41"}</definedName>
    <definedName name="GRAF_10A" localSheetId="1" hidden="1">{#N/A,#N/A,FALSE,"SITUAÇÃO DIÁRIA ";#N/A,#N/A,FALSE,"7 à 7"}</definedName>
    <definedName name="GRAF_10A" hidden="1">{#N/A,#N/A,FALSE,"SITUAÇÃO DIÁRIA ";#N/A,#N/A,FALSE,"7 à 7"}</definedName>
    <definedName name="GRAF_11A" localSheetId="1" hidden="1">{#N/A,#N/A,FALSE,"SITUAÇÃO DIÁRIA ";#N/A,#N/A,FALSE,"7 à 7"}</definedName>
    <definedName name="GRAF_11A" hidden="1">{#N/A,#N/A,FALSE,"SITUAÇÃO DIÁRIA ";#N/A,#N/A,FALSE,"7 à 7"}</definedName>
    <definedName name="GRAF_12A" localSheetId="1" hidden="1">{#N/A,#N/A,FALSE,"SITUAÇÃO DIÁRIA ";#N/A,#N/A,FALSE,"7 à 7"}</definedName>
    <definedName name="GRAF_12A" hidden="1">{#N/A,#N/A,FALSE,"SITUAÇÃO DIÁRIA ";#N/A,#N/A,FALSE,"7 à 7"}</definedName>
    <definedName name="GRAF_21" localSheetId="1" hidden="1">{#N/A,#N/A,FALSE,"SITUAÇÃO DIÁRIA ";#N/A,#N/A,FALSE,"7 à 7"}</definedName>
    <definedName name="GRAF_21" hidden="1">{#N/A,#N/A,FALSE,"SITUAÇÃO DIÁRIA ";#N/A,#N/A,FALSE,"7 à 7"}</definedName>
    <definedName name="graf_3" localSheetId="1" hidden="1">{#N/A,#N/A,FALSE,"SITUAÇÃO DIÁRIA ";#N/A,#N/A,FALSE,"7 à 7"}</definedName>
    <definedName name="graf_3" hidden="1">{#N/A,#N/A,FALSE,"SITUAÇÃO DIÁRIA ";#N/A,#N/A,FALSE,"7 à 7"}</definedName>
    <definedName name="GráficoICD" hidden="1">#N/A</definedName>
    <definedName name="grtgert" localSheetId="1" hidden="1">{#N/A,#N/A,TRUE,"indice";#N/A,#N/A,TRUE,"indicadores";#N/A,#N/A,TRUE,"comentarios"}</definedName>
    <definedName name="grtgert" hidden="1">{#N/A,#N/A,TRUE,"indice";#N/A,#N/A,TRUE,"indicadores";#N/A,#N/A,TRUE,"comentarios"}</definedName>
    <definedName name="gthyt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hyt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tryfj" localSheetId="1" hidden="1">{#N/A,#N/A,TRUE,"Serviços"}</definedName>
    <definedName name="gtryfj" hidden="1">{#N/A,#N/A,TRUE,"Serviços"}</definedName>
    <definedName name="Gupob01Real" localSheetId="1" hidden="1">{#N/A,#N/A,FALSE,"Suprimentos";#N/A,#N/A,FALSE,"Medicina e Segurança";#N/A,#N/A,FALSE,"Administração";#N/A,#N/A,FALSE,"Meio Ambiente";#N/A,#N/A,FALSE,"Operação (Mina)";#N/A,#N/A,FALSE,"Operação (Porto)"}</definedName>
    <definedName name="Gupob01Real" hidden="1">{#N/A,#N/A,FALSE,"Suprimentos";#N/A,#N/A,FALSE,"Medicina e Segurança";#N/A,#N/A,FALSE,"Administração";#N/A,#N/A,FALSE,"Meio Ambiente";#N/A,#N/A,FALSE,"Operação (Mina)";#N/A,#N/A,FALSE,"Operação (Porto)"}</definedName>
    <definedName name="Gurjão" localSheetId="1" hidden="1">{"'gráf jan00'!$A$1:$AK$41"}</definedName>
    <definedName name="Gurjão" hidden="1">{"'gráf jan00'!$A$1:$AK$41"}</definedName>
    <definedName name="gv" localSheetId="1" hidden="1">{"Pèrdues i Guanys analític.Català",#N/A,FALSE,"Català";"Pèrdues i G. analític.castellà",#N/A,FALSE,"Castellà"}</definedName>
    <definedName name="gv" hidden="1">{"Pèrdues i Guanys analític.Català",#N/A,FALSE,"Català";"Pèrdues i G. analític.castellà",#N/A,FALSE,"Castellà"}</definedName>
    <definedName name="gvgg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vgg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GVSL1" localSheetId="1" hidden="1">[10]!Header1-1 &amp; "." &amp; MAX(1,COUNTA(INDEX(#REF!,MATCH([10]!Header1-1,#REF!,FALSE)):#REF!))</definedName>
    <definedName name="GVSL1" hidden="1">[10]!Header1-1 &amp; "." &amp; MAX(1,COUNTA(INDEX(#REF!,MATCH([10]!Header1-1,#REF!,FALSE)):#REF!))</definedName>
    <definedName name="hbfghfgh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bfghfgh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eader1" localSheetId="1" hidden="1">IF(COUNTA(#REF!)=0,0,INDEX(#REF!,MATCH(ROW(#REF!),#REF!,TRUE)))+1</definedName>
    <definedName name="Header1" hidden="1">IF(COUNTA(#REF!)=0,0,INDEX(#REF!,MATCH(ROW(#REF!),#REF!,TRUE)))+1</definedName>
    <definedName name="Header2" localSheetId="1" hidden="1">[10]!Header1-1 &amp; "." &amp; MAX(1,COUNTA(INDEX(#REF!,MATCH([10]!Header1-1,#REF!,FALSE)):#REF!))</definedName>
    <definedName name="Header2" hidden="1">[10]!Header1-1 &amp; "." &amp; MAX(1,COUNTA(INDEX(#REF!,MATCH([10]!Header1-1,#REF!,FALSE)):#REF!))</definedName>
    <definedName name="hfs" localSheetId="1" hidden="1">{"'gráf jan00'!$A$1:$AK$41"}</definedName>
    <definedName name="hfs" hidden="1">{"'gráf jan00'!$A$1:$AK$41"}</definedName>
    <definedName name="HGH" localSheetId="1" hidden="1">{"'gráf jan00'!$A$1:$AK$41"}</definedName>
    <definedName name="HGH" hidden="1">{"'gráf jan00'!$A$1:$AK$41"}</definedName>
    <definedName name="HGHJ" localSheetId="1" hidden="1">{"'Quadro'!$A$4:$BG$78"}</definedName>
    <definedName name="HGHJ" hidden="1">{"'Quadro'!$A$4:$BG$78"}</definedName>
    <definedName name="hhgfgfg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hgfgfg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hhhh" localSheetId="1" hidden="1">#REF!</definedName>
    <definedName name="hhhhh" hidden="1">#REF!</definedName>
    <definedName name="HIDRÁULICA">#N/A</definedName>
    <definedName name="HISPANOBRAS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ISPANOBRAS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JF" localSheetId="1" hidden="1">{"'RR'!$A$2:$E$81"}</definedName>
    <definedName name="HJF" hidden="1">{"'RR'!$A$2:$E$81"}</definedName>
    <definedName name="hlç" localSheetId="1" hidden="1">{"'Quadro'!$A$4:$BG$78"}</definedName>
    <definedName name="hlç" hidden="1">{"'Quadro'!$A$4:$BG$78"}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.RolledForward" hidden="1">FALSE</definedName>
    <definedName name="hrfghre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rfghre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hthj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mal_control3" localSheetId="1" hidden="1">{"'RR'!$A$2:$E$81"}</definedName>
    <definedName name="htmal_control3" hidden="1">{"'RR'!$A$2:$E$81"}</definedName>
    <definedName name="htmal_control4" localSheetId="1" hidden="1">{"'RR'!$A$2:$E$81"}</definedName>
    <definedName name="htmal_control4" hidden="1">{"'RR'!$A$2:$E$81"}</definedName>
    <definedName name="htmal_control5" localSheetId="1" hidden="1">{"'RR'!$A$2:$E$81"}</definedName>
    <definedName name="htmal_control5" hidden="1">{"'RR'!$A$2:$E$81"}</definedName>
    <definedName name="htmal_control6" localSheetId="1" hidden="1">{"'RR'!$A$2:$E$81"}</definedName>
    <definedName name="htmal_control6" hidden="1">{"'RR'!$A$2:$E$81"}</definedName>
    <definedName name="htmal_control7" localSheetId="1" hidden="1">{"'RR'!$A$2:$E$81"}</definedName>
    <definedName name="htmal_control7" hidden="1">{"'RR'!$A$2:$E$81"}</definedName>
    <definedName name="htmal_control8" localSheetId="1" hidden="1">{"'RR'!$A$2:$E$81"}</definedName>
    <definedName name="htmal_control8" hidden="1">{"'RR'!$A$2:$E$81"}</definedName>
    <definedName name="HTML_CodePage" hidden="1">1252</definedName>
    <definedName name="HTML_Control" localSheetId="1" hidden="1">{"'Índice'!$A$1:$K$49"}</definedName>
    <definedName name="HTML_Control" hidden="1">{"'Índice'!$A$1:$K$49"}</definedName>
    <definedName name="HTML_Control_2" localSheetId="1" hidden="1">{"'ReceitaLiquidaME'!$AA$25:$AN$32"}</definedName>
    <definedName name="HTML_Control_2" hidden="1">{"'ReceitaLiquidaME'!$AA$25:$AN$32"}</definedName>
    <definedName name="html_control10" localSheetId="1" hidden="1">{"'RR'!$A$2:$E$81"}</definedName>
    <definedName name="html_control10" hidden="1">{"'RR'!$A$2:$E$81"}</definedName>
    <definedName name="html_control11" localSheetId="1" hidden="1">{"'RR'!$A$2:$E$81"}</definedName>
    <definedName name="html_control11" hidden="1">{"'RR'!$A$2:$E$81"}</definedName>
    <definedName name="html_control12" localSheetId="1" hidden="1">{"'RR'!$A$2:$E$81"}</definedName>
    <definedName name="html_control12" hidden="1">{"'RR'!$A$2:$E$81"}</definedName>
    <definedName name="html_control13" localSheetId="1" hidden="1">{"'RR'!$A$2:$E$81"}</definedName>
    <definedName name="html_control13" hidden="1">{"'RR'!$A$2:$E$81"}</definedName>
    <definedName name="html_control14" localSheetId="1" hidden="1">{"'RR'!$A$2:$E$81"}</definedName>
    <definedName name="html_control14" hidden="1">{"'RR'!$A$2:$E$81"}</definedName>
    <definedName name="html_control2" localSheetId="1" hidden="1">{"'RR'!$A$2:$E$81"}</definedName>
    <definedName name="html_control2" hidden="1">{"'RR'!$A$2:$E$81"}</definedName>
    <definedName name="HTML_CONTROL20" localSheetId="1" hidden="1">{"'RR'!$A$2:$E$81"}</definedName>
    <definedName name="HTML_CONTROL20" hidden="1">{"'RR'!$A$2:$E$81"}</definedName>
    <definedName name="HTML_CONTROL21" localSheetId="1" hidden="1">{"'RR'!$A$2:$E$81"}</definedName>
    <definedName name="HTML_CONTROL21" hidden="1">{"'RR'!$A$2:$E$81"}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PathFileMac" hidden="1">"Macintosh HD:HomePageStuff:New_Home_Page:datafile:histret.html"</definedName>
    <definedName name="HTML_Title" hidden="1">"Gerência de Administração e Controle de Gestão"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" localSheetId="1" hidden="1">{"'gráf jan00'!$A$1:$AK$41"}</definedName>
    <definedName name="HU" hidden="1">{"'gráf jan00'!$A$1:$AK$41"}</definedName>
    <definedName name="hva" localSheetId="1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hva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IdentCausas_pareto" localSheetId="1" hidden="1">{"'RR'!$A$2:$E$81"}</definedName>
    <definedName name="IdentCausas_pareto" hidden="1">{"'RR'!$A$2:$E$81"}</definedName>
    <definedName name="iLUMINAÇÃO" localSheetId="1" hidden="1">{#N/A,#N/A,FALSE,"ANEXO3 99 ERA";#N/A,#N/A,FALSE,"ANEXO3 99 UBÁ2";#N/A,#N/A,FALSE,"ANEXO3 99 DTU";#N/A,#N/A,FALSE,"ANEXO3 99 RDR";#N/A,#N/A,FALSE,"ANEXO3 99 UBÁ4";#N/A,#N/A,FALSE,"ANEXO3 99 UBÁ6"}</definedName>
    <definedName name="iLUMINAÇÃO" hidden="1">{#N/A,#N/A,FALSE,"ANEXO3 99 ERA";#N/A,#N/A,FALSE,"ANEXO3 99 UBÁ2";#N/A,#N/A,FALSE,"ANEXO3 99 DTU";#N/A,#N/A,FALSE,"ANEXO3 99 RDR";#N/A,#N/A,FALSE,"ANEXO3 99 UBÁ4";#N/A,#N/A,FALSE,"ANEXO3 99 UBÁ6"}</definedName>
    <definedName name="immmm" localSheetId="1" hidden="1">{#N/A,#N/A,FALSE,"DEF1";#N/A,#N/A,FALSE,"DEF2";#N/A,#N/A,FALSE,"DEF3"}</definedName>
    <definedName name="immmm" hidden="1">{#N/A,#N/A,FALSE,"DEF1";#N/A,#N/A,FALSE,"DEF2";#N/A,#N/A,FALSE,"DEF3"}</definedName>
    <definedName name="IMPERMEABILIZA">#N/A</definedName>
    <definedName name="in" localSheetId="1" hidden="1">{#N/A,#N/A,FALSE,"DEF1";#N/A,#N/A,FALSE,"DEF2";#N/A,#N/A,FALSE,"DEF3"}</definedName>
    <definedName name="in" hidden="1">{#N/A,#N/A,FALSE,"DEF1";#N/A,#N/A,FALSE,"DEF2";#N/A,#N/A,FALSE,"DEF3"}</definedName>
    <definedName name="indice">[9]Tabela!$B$3:$Q$3</definedName>
    <definedName name="Inflación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ra" localSheetId="1" hidden="1">{"'Quadro'!$A$4:$BG$78"}</definedName>
    <definedName name="Infra" hidden="1">{"'Quadro'!$A$4:$BG$78"}</definedName>
    <definedName name="Insumos" localSheetId="1" hidden="1">#REF!</definedName>
    <definedName name="Insumos" hidden="1">#REF!</definedName>
    <definedName name="int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int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Intran" localSheetId="1" hidden="1">{"'teste'!$B$2:$R$49"}</definedName>
    <definedName name="Intran" hidden="1">{"'teste'!$B$2:$R$49"}</definedName>
    <definedName name="inv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_ECON_MENSAL" localSheetId="1" hidden="1">{#N/A,#N/A,FALSE,"DEF1";#N/A,#N/A,FALSE,"DEF2";#N/A,#N/A,FALSE,"DEF3"}</definedName>
    <definedName name="INV_ECON_MENSAL" hidden="1">{#N/A,#N/A,FALSE,"DEF1";#N/A,#N/A,FALSE,"DEF2";#N/A,#N/A,FALSE,"DEF3"}</definedName>
    <definedName name="inv_financ_Mensal_desemb" localSheetId="1" hidden="1">{#N/A,#N/A,FALSE,"DEF1";#N/A,#N/A,FALSE,"DEF2";#N/A,#N/A,FALSE,"DEF3"}</definedName>
    <definedName name="inv_financ_Mensal_desemb" hidden="1">{#N/A,#N/A,FALSE,"DEF1";#N/A,#N/A,FALSE,"DEF2";#N/A,#N/A,FALSE,"DEF3"}</definedName>
    <definedName name="inver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Q_ACCOUNT_CHANGE" hidden="1">"c1449"</definedName>
    <definedName name="IQ_ACCOUNTING_STANDARD" hidden="1">"c4539"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NO" hidden="1">"c4454"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HIGH_EST" hidden="1">"c4129"</definedName>
    <definedName name="IQ_BASIC_OUTSTANDING_CURRENT_LOW_EST" hidden="1">"c4130"</definedName>
    <definedName name="IQ_BASIC_OUTSTANDING_CURRENT_MEDIAN_EST" hidden="1">"c4131"</definedName>
    <definedName name="IQ_BASIC_OUTSTANDING_CURRENT_NUM_EST" hidden="1">"c4132"</definedName>
    <definedName name="IQ_BASIC_OUTSTANDING_CURRENT_STDDEV_EST" hidden="1">"c4133"</definedName>
    <definedName name="IQ_BASIC_OUTSTANDING_EST" hidden="1">"c4134"</definedName>
    <definedName name="IQ_BASIC_OUTSTANDING_HIGH_EST" hidden="1">"c4135"</definedName>
    <definedName name="IQ_BASIC_OUTSTANDING_LOW_EST" hidden="1">"c4136"</definedName>
    <definedName name="IQ_BASIC_OUTSTANDING_MEDIAN_EST" hidden="1">"c4137"</definedName>
    <definedName name="IQ_BASIC_OUTSTANDING_NUM_EST" hidden="1">"c4138"</definedName>
    <definedName name="IQ_BASIC_OUTSTANDING_STDDEV_EST" hidden="1">"c4139"</definedName>
    <definedName name="IQ_BASIC_WEIGHT" hidden="1">"c87"</definedName>
    <definedName name="IQ_BASIC_WEIGHT_EST" hidden="1">"c4140"</definedName>
    <definedName name="IQ_BASIC_WEIGHT_GUIDANCE" hidden="1">"c4141"</definedName>
    <definedName name="IQ_BASIC_WEIGHT_HIGH_EST" hidden="1">"c4142"</definedName>
    <definedName name="IQ_BASIC_WEIGHT_LOW_EST" hidden="1">"c4143"</definedName>
    <definedName name="IQ_BASIC_WEIGHT_MEDIAN_EST" hidden="1">"c4144"</definedName>
    <definedName name="IQ_BASIC_WEIGHT_NUM_EST" hidden="1">"c4145"</definedName>
    <definedName name="IQ_BASIC_WEIGHT_STDDEV_EST" hidden="1">"c4146"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REUT" hidden="1">"c5471"</definedName>
    <definedName name="IQ_BV_EST_REUT" hidden="1">"c5403"</definedName>
    <definedName name="IQ_BV_HIGH_EST_REUT" hidden="1">"c5405"</definedName>
    <definedName name="IQ_BV_LOW_EST_REUT" hidden="1">"c5406"</definedName>
    <definedName name="IQ_BV_MEDIAN_EST_REUT" hidden="1">"c5404"</definedName>
    <definedName name="IQ_BV_NUM_EST_REUT" hidden="1">"c5407"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REUT" hidden="1">"c5477"</definedName>
    <definedName name="IQ_BV_SHARE_EST" hidden="1">"c3541"</definedName>
    <definedName name="IQ_BV_SHARE_EST_REUT" hidden="1">"c5439"</definedName>
    <definedName name="IQ_BV_SHARE_HIGH_EST" hidden="1">"c3542"</definedName>
    <definedName name="IQ_BV_SHARE_HIGH_EST_REUT" hidden="1">"c5441"</definedName>
    <definedName name="IQ_BV_SHARE_LOW_EST" hidden="1">"c3543"</definedName>
    <definedName name="IQ_BV_SHARE_LOW_EST_REUT" hidden="1">"c5442"</definedName>
    <definedName name="IQ_BV_SHARE_MEDIAN_EST" hidden="1">"c3544"</definedName>
    <definedName name="IQ_BV_SHARE_MEDIAN_EST_REUT" hidden="1">"c5440"</definedName>
    <definedName name="IQ_BV_SHARE_NUM_EST" hidden="1">"c3539"</definedName>
    <definedName name="IQ_BV_SHARE_NUM_EST_REUT" hidden="1">"c5443"</definedName>
    <definedName name="IQ_BV_SHARE_STDDEV_EST" hidden="1">"c3540"</definedName>
    <definedName name="IQ_BV_SHARE_STDDEV_EST_REUT" hidden="1">"c5444"</definedName>
    <definedName name="IQ_BV_STDDEV_EST_REUT" hidden="1">"c5408"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REUT" hidden="1">"c3969"</definedName>
    <definedName name="IQ_CAPEX_FIN" hidden="1">"c112"</definedName>
    <definedName name="IQ_CAPEX_GUIDANCE" hidden="1">"c4150"</definedName>
    <definedName name="IQ_CAPEX_HIGH_EST" hidden="1">"c3524"</definedName>
    <definedName name="IQ_CAPEX_HIGH_EST_REUT" hidden="1">"c3971"</definedName>
    <definedName name="IQ_CAPEX_HIGH_GUIDANCE" hidden="1">"c4180"</definedName>
    <definedName name="IQ_CAPEX_INS" hidden="1">"c113"</definedName>
    <definedName name="IQ_CAPEX_LOW_EST" hidden="1">"c3525"</definedName>
    <definedName name="IQ_CAPEX_LOW_EST_REUT" hidden="1">"c3972"</definedName>
    <definedName name="IQ_CAPEX_LOW_GUIDANCE" hidden="1">"c4220"</definedName>
    <definedName name="IQ_CAPEX_MEDIAN_EST" hidden="1">"c3526"</definedName>
    <definedName name="IQ_CAPEX_MEDIAN_EST_REUT" hidden="1">"c3970"</definedName>
    <definedName name="IQ_CAPEX_NUM_EST" hidden="1">"c3521"</definedName>
    <definedName name="IQ_CAPEX_NUM_EST_REUT" hidden="1">"c3973"</definedName>
    <definedName name="IQ_CAPEX_STDDEV_EST" hidden="1">"c3522"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FLOW_ACT_OR_EST" hidden="1">"c4154"</definedName>
    <definedName name="IQ_CASH_FLOW_EST" hidden="1">"c4153"</definedName>
    <definedName name="IQ_CASH_FLOW_GUIDANCE" hidden="1">"c4155"</definedName>
    <definedName name="IQ_CASH_FLOW_HIGH_EST" hidden="1">"c4156"</definedName>
    <definedName name="IQ_CASH_FLOW_HIGH_GUIDANCE" hidden="1">"c4201"</definedName>
    <definedName name="IQ_CASH_FLOW_LOW_EST" hidden="1">"c4157"</definedName>
    <definedName name="IQ_CASH_FLOW_LOW_GUIDANCE" hidden="1">"c4241"</definedName>
    <definedName name="IQ_CASH_FLOW_MEDIAN_EST" hidden="1">"c4158"</definedName>
    <definedName name="IQ_CASH_FLOW_NUM_EST" hidden="1">"c4159"</definedName>
    <definedName name="IQ_CASH_FLOW_STDDEV_EST" hidden="1">"c4160"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OPER_EST" hidden="1">"c4163"</definedName>
    <definedName name="IQ_CASH_OPER_GUIDANCE" hidden="1">"c4165"</definedName>
    <definedName name="IQ_CASH_OPER_HIGH_EST" hidden="1">"c4166"</definedName>
    <definedName name="IQ_CASH_OPER_HIGH_GUIDANCE" hidden="1">"c4185"</definedName>
    <definedName name="IQ_CASH_OPER_LOW_EST" hidden="1">"c4244"</definedName>
    <definedName name="IQ_CASH_OPER_LOW_GUIDANCE" hidden="1">"c4225"</definedName>
    <definedName name="IQ_CASH_OPER_MEDIAN_EST" hidden="1">"c4245"</definedName>
    <definedName name="IQ_CASH_OPER_NUM_EST" hidden="1">"c4246"</definedName>
    <definedName name="IQ_CASH_OPER_STDDEV_EST" hidden="1">"c4247"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GUIDANCE" hidden="1">"c4250"</definedName>
    <definedName name="IQ_CASH_ST_INVEST_HIGH_EST" hidden="1">"c4251"</definedName>
    <definedName name="IQ_CASH_ST_INVEST_HIGH_GUIDANCE" hidden="1">"c4195"</definedName>
    <definedName name="IQ_CASH_ST_INVEST_LOW_EST" hidden="1">"c4252"</definedName>
    <definedName name="IQ_CASH_ST_INVEST_LOW_GUIDANCE" hidden="1">"c4235"</definedName>
    <definedName name="IQ_CASH_ST_INVEST_MEDIAN_EST" hidden="1">"c4253"</definedName>
    <definedName name="IQ_CASH_ST_INVEST_NUM_EST" hidden="1">"c4254"</definedName>
    <definedName name="IQ_CASH_ST_INVEST_STDDEV_EST" hidden="1">"c4255"</definedName>
    <definedName name="IQ_CASH_TAXES" hidden="1">"c125"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REUT" hidden="1">"c5463"</definedName>
    <definedName name="IQ_CFPS_EST" hidden="1">"c1667"</definedName>
    <definedName name="IQ_CFPS_EST_REUT" hidden="1">"c3844"</definedName>
    <definedName name="IQ_CFPS_GUIDANCE" hidden="1">"c4256"</definedName>
    <definedName name="IQ_CFPS_HIGH_EST" hidden="1">"c1669"</definedName>
    <definedName name="IQ_CFPS_HIGH_EST_REUT" hidden="1">"c3846"</definedName>
    <definedName name="IQ_CFPS_HIGH_GUIDANCE" hidden="1">"c4167"</definedName>
    <definedName name="IQ_CFPS_LOW_EST" hidden="1">"c1670"</definedName>
    <definedName name="IQ_CFPS_LOW_EST_REUT" hidden="1">"c3847"</definedName>
    <definedName name="IQ_CFPS_LOW_GUIDANCE" hidden="1">"c4207"</definedName>
    <definedName name="IQ_CFPS_MEDIAN_EST" hidden="1">"c1668"</definedName>
    <definedName name="IQ_CFPS_MEDIAN_EST_REUT" hidden="1">"c3845"</definedName>
    <definedName name="IQ_CFPS_NUM_EST" hidden="1">"c1671"</definedName>
    <definedName name="IQ_CFPS_NUM_EST_REUT" hidden="1">"c3848"</definedName>
    <definedName name="IQ_CFPS_STDDEV_EST" hidden="1">"c1672"</definedName>
    <definedName name="IQ_CFPS_STDDEV_EST_REUT" hidden="1">"c3849"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HIGH_EST" hidden="1">"c4258"</definedName>
    <definedName name="IQ_DEBT_EQUITY_LOW_EST" hidden="1">"c4259"</definedName>
    <definedName name="IQ_DEBT_EQUITY_MEDIAN_EST" hidden="1">"c4260"</definedName>
    <definedName name="IQ_DEBT_EQUITY_NUM_EST" hidden="1">"c4261"</definedName>
    <definedName name="IQ_DEBT_EQUITY_STDDEV_EST" hidden="1">"c4262"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OSITS_INTEREST_SECURITIES" hidden="1">"c5509"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HIGH_EST" hidden="1">"c4264"</definedName>
    <definedName name="IQ_DILUT_OUTSTANDING_CURRENT_LOW_EST" hidden="1">"c4265"</definedName>
    <definedName name="IQ_DILUT_OUTSTANDING_CURRENT_MEDIAN_EST" hidden="1">"c4266"</definedName>
    <definedName name="IQ_DILUT_OUTSTANDING_CURRENT_NUM_EST" hidden="1">"c4267"</definedName>
    <definedName name="IQ_DILUT_OUTSTANDING_CURRENT_STDDEV_EST" hidden="1">"c4268"</definedName>
    <definedName name="IQ_DILUT_WEIGHT" hidden="1">"c326"</definedName>
    <definedName name="IQ_DILUT_WEIGHT_EST" hidden="1">"c4269"</definedName>
    <definedName name="IQ_DILUT_WEIGHT_GUIDANCE" hidden="1">"c4270"</definedName>
    <definedName name="IQ_DILUT_WEIGHT_HIGH_EST" hidden="1">"c4271"</definedName>
    <definedName name="IQ_DILUT_WEIGHT_LOW_EST" hidden="1">"c4272"</definedName>
    <definedName name="IQ_DILUT_WEIGHT_MEDIAN_EST" hidden="1">"c4273"</definedName>
    <definedName name="IQ_DILUT_WEIGHT_NUM_EST" hidden="1">"c4274"</definedName>
    <definedName name="IQ_DILUT_WEIGHT_STDDEV_EST" hidden="1">"c4275"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EST" hidden="1">"c4277"</definedName>
    <definedName name="IQ_DISTRIBUTABLE_CASH_GUIDANCE" hidden="1">"c4279"</definedName>
    <definedName name="IQ_DISTRIBUTABLE_CASH_HIGH_EST" hidden="1">"c4280"</definedName>
    <definedName name="IQ_DISTRIBUTABLE_CASH_HIGH_GUIDANCE" hidden="1">"c4198"</definedName>
    <definedName name="IQ_DISTRIBUTABLE_CASH_LOW_EST" hidden="1">"c4281"</definedName>
    <definedName name="IQ_DISTRIBUTABLE_CASH_LOW_GUIDANCE" hidden="1">"c4238"</definedName>
    <definedName name="IQ_DISTRIBUTABLE_CASH_MEDIAN_EST" hidden="1">"c4282"</definedName>
    <definedName name="IQ_DISTRIBUTABLE_CASH_NUM_EST" hidden="1">"c4283"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EST" hidden="1">"c4285"</definedName>
    <definedName name="IQ_DISTRIBUTABLE_CASH_SHARE_GUIDANCE" hidden="1">"c4287"</definedName>
    <definedName name="IQ_DISTRIBUTABLE_CASH_SHARE_HIGH_EST" hidden="1">"c4288"</definedName>
    <definedName name="IQ_DISTRIBUTABLE_CASH_SHARE_HIGH_GUIDANCE" hidden="1">"c4199"</definedName>
    <definedName name="IQ_DISTRIBUTABLE_CASH_SHARE_LOW_EST" hidden="1">"c4289"</definedName>
    <definedName name="IQ_DISTRIBUTABLE_CASH_SHARE_LOW_GUIDANCE" hidden="1">"c4239"</definedName>
    <definedName name="IQ_DISTRIBUTABLE_CASH_SHARE_MEDIAN_EST" hidden="1">"c4290"</definedName>
    <definedName name="IQ_DISTRIBUTABLE_CASH_SHARE_NUM_EST" hidden="1">"c4291"</definedName>
    <definedName name="IQ_DISTRIBUTABLE_CASH_SHARE_STDDEV_EST" hidden="1">"c4292"</definedName>
    <definedName name="IQ_DISTRIBUTABLE_CASH_STDDEV_EST" hidden="1">"c4294"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HIGH_EST" hidden="1">"c4297"</definedName>
    <definedName name="IQ_DIVIDEND_LOW_EST" hidden="1">"c4298"</definedName>
    <definedName name="IQ_DIVIDEND_MEDIAN_EST" hidden="1">"c4299"</definedName>
    <definedName name="IQ_DIVIDEND_NUM_EST" hidden="1">"c4300"</definedName>
    <definedName name="IQ_DIVIDEND_STDDEV_EST" hidden="1">"c4301"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REUT" hidden="1">"c5501"</definedName>
    <definedName name="IQ_DPS_EST_REUT" hidden="1">"c3851"</definedName>
    <definedName name="IQ_DPS_GUIDANCE" hidden="1">"c4302"</definedName>
    <definedName name="IQ_DPS_HIGH_EST" hidden="1">"c1676"</definedName>
    <definedName name="IQ_DPS_HIGH_EST_REUT" hidden="1">"c3853"</definedName>
    <definedName name="IQ_DPS_HIGH_GUIDANCE" hidden="1">"c4168"</definedName>
    <definedName name="IQ_DPS_LOW_EST" hidden="1">"c1677"</definedName>
    <definedName name="IQ_DPS_LOW_EST_REUT" hidden="1">"c3854"</definedName>
    <definedName name="IQ_DPS_LOW_GUIDANCE" hidden="1">"c4208"</definedName>
    <definedName name="IQ_DPS_MEDIAN_EST" hidden="1">"c1675"</definedName>
    <definedName name="IQ_DPS_MEDIAN_EST_REUT" hidden="1">"c3852"</definedName>
    <definedName name="IQ_DPS_NUM_EST" hidden="1">"c1678"</definedName>
    <definedName name="IQ_DPS_NUM_EST_REUT" hidden="1">"c3855"</definedName>
    <definedName name="IQ_DPS_STDDEV_EST" hidden="1">"c1679"</definedName>
    <definedName name="IQ_DPS_STDDEV_EST_REUT" hidden="1">"c3856"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REUT" hidden="1">"c5333"</definedName>
    <definedName name="IQ_EBIT_EXCL_SBC" hidden="1">"c3082"</definedName>
    <definedName name="IQ_EBIT_GUIDANCE" hidden="1">"c4303"</definedName>
    <definedName name="IQ_EBIT_GW_ACT_OR_EST" hidden="1">"c4306"</definedName>
    <definedName name="IQ_EBIT_GW_EST" hidden="1">"c4305"</definedName>
    <definedName name="IQ_EBIT_GW_GUIDANCE" hidden="1">"c4307"</definedName>
    <definedName name="IQ_EBIT_GW_HIGH_EST" hidden="1">"c4308"</definedName>
    <definedName name="IQ_EBIT_GW_HIGH_GUIDANCE" hidden="1">"c4171"</definedName>
    <definedName name="IQ_EBIT_GW_LOW_EST" hidden="1">"c4309"</definedName>
    <definedName name="IQ_EBIT_GW_LOW_GUIDANCE" hidden="1">"c4211"</definedName>
    <definedName name="IQ_EBIT_GW_MEDIAN_EST" hidden="1">"c4310"</definedName>
    <definedName name="IQ_EBIT_GW_NUM_EST" hidden="1">"c4311"</definedName>
    <definedName name="IQ_EBIT_GW_STDDEV_EST" hidden="1">"c4312"</definedName>
    <definedName name="IQ_EBIT_HIGH_EST" hidden="1">"c1683"</definedName>
    <definedName name="IQ_EBIT_HIGH_EST_REUT" hidden="1">"c5335"</definedName>
    <definedName name="IQ_EBIT_HIGH_GUIDANCE" hidden="1">"c4172"</definedName>
    <definedName name="IQ_EBIT_INT" hidden="1">"c360"</definedName>
    <definedName name="IQ_EBIT_LOW_EST" hidden="1">"c1684"</definedName>
    <definedName name="IQ_EBIT_LOW_EST_REUT" hidden="1">"c5336"</definedName>
    <definedName name="IQ_EBIT_LOW_GUIDANCE" hidden="1">"c4212"</definedName>
    <definedName name="IQ_EBIT_MARGIN" hidden="1">"c359"</definedName>
    <definedName name="IQ_EBIT_MEDIAN_EST" hidden="1">"c1682"</definedName>
    <definedName name="IQ_EBIT_MEDIAN_EST_REUT" hidden="1">"c5334"</definedName>
    <definedName name="IQ_EBIT_NUM_EST" hidden="1">"c1685"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EST" hidden="1">"c4315"</definedName>
    <definedName name="IQ_EBIT_SBC_GUIDANCE" hidden="1">"c4317"</definedName>
    <definedName name="IQ_EBIT_SBC_GW_ACT_OR_EST" hidden="1">"c4320"</definedName>
    <definedName name="IQ_EBIT_SBC_GW_EST" hidden="1">"c4319"</definedName>
    <definedName name="IQ_EBIT_SBC_GW_GUIDANCE" hidden="1">"c4321"</definedName>
    <definedName name="IQ_EBIT_SBC_GW_HIGH_EST" hidden="1">"c4322"</definedName>
    <definedName name="IQ_EBIT_SBC_GW_HIGH_GUIDANCE" hidden="1">"c4193"</definedName>
    <definedName name="IQ_EBIT_SBC_GW_LOW_EST" hidden="1">"c4323"</definedName>
    <definedName name="IQ_EBIT_SBC_GW_LOW_GUIDANCE" hidden="1">"c4233"</definedName>
    <definedName name="IQ_EBIT_SBC_GW_MEDIAN_EST" hidden="1">"c4324"</definedName>
    <definedName name="IQ_EBIT_SBC_GW_NUM_EST" hidden="1">"c4325"</definedName>
    <definedName name="IQ_EBIT_SBC_GW_STDDEV_EST" hidden="1">"c4326"</definedName>
    <definedName name="IQ_EBIT_SBC_HIGH_EST" hidden="1">"c4328"</definedName>
    <definedName name="IQ_EBIT_SBC_HIGH_GUIDANCE" hidden="1">"c4192"</definedName>
    <definedName name="IQ_EBIT_SBC_LOW_EST" hidden="1">"c4329"</definedName>
    <definedName name="IQ_EBIT_SBC_LOW_GUIDANCE" hidden="1">"c4232"</definedName>
    <definedName name="IQ_EBIT_SBC_MEDIAN_EST" hidden="1">"c4330"</definedName>
    <definedName name="IQ_EBIT_SBC_NUM_EST" hidden="1">"c4331"</definedName>
    <definedName name="IQ_EBIT_SBC_STDDEV_EST" hidden="1">"c4332"</definedName>
    <definedName name="IQ_EBIT_STDDEV_EST" hidden="1">"c1686"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GUIDANCE" hidden="1">"c4334"</definedName>
    <definedName name="IQ_EBITDA_HIGH_EST" hidden="1">"c370"</definedName>
    <definedName name="IQ_EBITDA_HIGH_EST_REUT" hidden="1">"c3642"</definedName>
    <definedName name="IQ_EBITDA_HIGH_GUIDANCE" hidden="1">"c4170"</definedName>
    <definedName name="IQ_EBITDA_INT" hidden="1">"c373"</definedName>
    <definedName name="IQ_EBITDA_LOW_EST" hidden="1">"c371"</definedName>
    <definedName name="IQ_EBITDA_LOW_EST_REUT" hidden="1">"c3643"</definedName>
    <definedName name="IQ_EBITDA_LOW_GUIDANCE" hidden="1">"c4210"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EST" hidden="1">"c4336"</definedName>
    <definedName name="IQ_EBITDA_SBC_GUIDANCE" hidden="1">"c4338"</definedName>
    <definedName name="IQ_EBITDA_SBC_HIGH_EST" hidden="1">"c4339"</definedName>
    <definedName name="IQ_EBITDA_SBC_HIGH_GUIDANCE" hidden="1">"c4194"</definedName>
    <definedName name="IQ_EBITDA_SBC_LOW_EST" hidden="1">"c4340"</definedName>
    <definedName name="IQ_EBITDA_SBC_LOW_GUIDANCE" hidden="1">"c4234"</definedName>
    <definedName name="IQ_EBITDA_SBC_MEDIAN_EST" hidden="1">"c4341"</definedName>
    <definedName name="IQ_EBITDA_SBC_NUM_EST" hidden="1">"c4342"</definedName>
    <definedName name="IQ_EBITDA_SBC_STDDEV_EST" hidden="1">"c4343"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HIGH_GUIDANCE" hidden="1">"c4174"</definedName>
    <definedName name="IQ_EBT_GAAP_LOW_GUIDANCE" hidden="1">"c4214"</definedName>
    <definedName name="IQ_EBT_GUIDANCE" hidden="1">"c4346"</definedName>
    <definedName name="IQ_EBT_GW_GUIDANCE" hidden="1">"c4347"</definedName>
    <definedName name="IQ_EBT_GW_HIGH_GUIDANCE" hidden="1">"c4175"</definedName>
    <definedName name="IQ_EBT_GW_LOW_GUIDANCE" hidden="1">"c4215"</definedName>
    <definedName name="IQ_EBT_HIGH_GUIDANCE" hidden="1">"c4173"</definedName>
    <definedName name="IQ_EBT_INCL_MARGIN" hidden="1">"c387"</definedName>
    <definedName name="IQ_EBT_INS" hidden="1">"c388"</definedName>
    <definedName name="IQ_EBT_LOW_GUIDANCE" hidden="1">"c4213"</definedName>
    <definedName name="IQ_EBT_RE" hidden="1">"c6215"</definedName>
    <definedName name="IQ_EBT_REIT" hidden="1">"c389"</definedName>
    <definedName name="IQ_EBT_SBC_ACT_OR_EST" hidden="1">"c4350"</definedName>
    <definedName name="IQ_EBT_SBC_EST" hidden="1">"c4349"</definedName>
    <definedName name="IQ_EBT_SBC_GUIDANCE" hidden="1">"c4351"</definedName>
    <definedName name="IQ_EBT_SBC_GW_ACT_OR_EST" hidden="1">"c4354"</definedName>
    <definedName name="IQ_EBT_SBC_GW_EST" hidden="1">"c4353"</definedName>
    <definedName name="IQ_EBT_SBC_GW_GUIDANCE" hidden="1">"c4355"</definedName>
    <definedName name="IQ_EBT_SBC_GW_HIGH_EST" hidden="1">"c4356"</definedName>
    <definedName name="IQ_EBT_SBC_GW_HIGH_GUIDANCE" hidden="1">"c4191"</definedName>
    <definedName name="IQ_EBT_SBC_GW_LOW_EST" hidden="1">"c4357"</definedName>
    <definedName name="IQ_EBT_SBC_GW_LOW_GUIDANCE" hidden="1">"c4231"</definedName>
    <definedName name="IQ_EBT_SBC_GW_MEDIAN_EST" hidden="1">"c4358"</definedName>
    <definedName name="IQ_EBT_SBC_GW_NUM_EST" hidden="1">"c4359"</definedName>
    <definedName name="IQ_EBT_SBC_GW_STDDEV_EST" hidden="1">"c4360"</definedName>
    <definedName name="IQ_EBT_SBC_HIGH_EST" hidden="1">"c4362"</definedName>
    <definedName name="IQ_EBT_SBC_HIGH_GUIDANCE" hidden="1">"c4190"</definedName>
    <definedName name="IQ_EBT_SBC_LOW_EST" hidden="1">"c4363"</definedName>
    <definedName name="IQ_EBT_SBC_LOW_GUIDANCE" hidden="1">"c4230"</definedName>
    <definedName name="IQ_EBT_SBC_MEDIAN_EST" hidden="1">"c4364"</definedName>
    <definedName name="IQ_EBT_SBC_NUM_EST" hidden="1">"c4365"</definedName>
    <definedName name="IQ_EBT_SBC_STDDEV_EST" hidden="1">"c4366"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REUT" hidden="1">"c5460"</definedName>
    <definedName name="IQ_EPS_EST" hidden="1">"c399"</definedName>
    <definedName name="IQ_EPS_EST_BOTTOM_UP" hidden="1">"c5489"</definedName>
    <definedName name="IQ_EPS_EST_BOTTOM_UP_REUT" hidden="1">"c5497"</definedName>
    <definedName name="IQ_EPS_EST_REUT" hidden="1">"c5453"</definedName>
    <definedName name="IQ_EPS_EXCL_GUIDANCE" hidden="1">"c4368"</definedName>
    <definedName name="IQ_EPS_EXCL_HIGH_GUIDANCE" hidden="1">"c4369"</definedName>
    <definedName name="IQ_EPS_EXCL_LOW_GUIDANCE" hidden="1">"c4204"</definedName>
    <definedName name="IQ_EPS_GAAP_GUIDANCE" hidden="1">"c4370"</definedName>
    <definedName name="IQ_EPS_GAAP_HIGH_GUIDANCE" hidden="1">"c4371"</definedName>
    <definedName name="IQ_EPS_GAAP_LOW_GUIDANCE" hidden="1">"c4205"</definedName>
    <definedName name="IQ_EPS_GW_ACT_OR_EST" hidden="1">"c2223"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REUT" hidden="1">"c5499"</definedName>
    <definedName name="IQ_EPS_GW_EST_REUT" hidden="1">"c5389"</definedName>
    <definedName name="IQ_EPS_GW_GUIDANCE" hidden="1">"c4372"</definedName>
    <definedName name="IQ_EPS_GW_HIGH_EST" hidden="1">"c1739"</definedName>
    <definedName name="IQ_EPS_GW_HIGH_EST_REUT" hidden="1">"c5391"</definedName>
    <definedName name="IQ_EPS_GW_HIGH_GUIDANCE" hidden="1">"c4373"</definedName>
    <definedName name="IQ_EPS_GW_LOW_EST" hidden="1">"c1740"</definedName>
    <definedName name="IQ_EPS_GW_LOW_EST_REUT" hidden="1">"c5392"</definedName>
    <definedName name="IQ_EPS_GW_LOW_GUIDANCE" hidden="1">"c4206"</definedName>
    <definedName name="IQ_EPS_GW_MEDIAN_EST" hidden="1">"c1738"</definedName>
    <definedName name="IQ_EPS_GW_MEDIAN_EST_REUT" hidden="1">"c5390"</definedName>
    <definedName name="IQ_EPS_GW_NUM_EST" hidden="1">"c1741"</definedName>
    <definedName name="IQ_EPS_GW_NUM_EST_REUT" hidden="1">"c5393"</definedName>
    <definedName name="IQ_EPS_GW_STDDEV_EST" hidden="1">"c1742"</definedName>
    <definedName name="IQ_EPS_GW_STDDEV_EST_REUT" hidden="1">"c5394"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REUT" hidden="1">"c5498"</definedName>
    <definedName name="IQ_EPS_NORM_EST_REUT" hidden="1">"c5326"</definedName>
    <definedName name="IQ_EPS_NORM_HIGH_EST" hidden="1">"c2228"</definedName>
    <definedName name="IQ_EPS_NORM_HIGH_EST_REUT" hidden="1">"c5328"</definedName>
    <definedName name="IQ_EPS_NORM_LOW_EST" hidden="1">"c2229"</definedName>
    <definedName name="IQ_EPS_NORM_LOW_EST_REUT" hidden="1">"c5329"</definedName>
    <definedName name="IQ_EPS_NORM_MEDIAN_EST" hidden="1">"c2227"</definedName>
    <definedName name="IQ_EPS_NORM_MEDIAN_EST_REUT" hidden="1">"c5327"</definedName>
    <definedName name="IQ_EPS_NORM_NUM_EST" hidden="1">"c2230"</definedName>
    <definedName name="IQ_EPS_NORM_NUM_EST_REUT" hidden="1">"c5330"</definedName>
    <definedName name="IQ_EPS_NORM_STDDEV_EST" hidden="1">"c2231"</definedName>
    <definedName name="IQ_EPS_NORM_STDDEV_EST_REUT" hidden="1">"c5331"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REUT" hidden="1">"c5500"</definedName>
    <definedName name="IQ_EPS_REPORTED_EST_REUT" hidden="1">"c5396"</definedName>
    <definedName name="IQ_EPS_REPORTED_HIGH_EST" hidden="1">"c1746"</definedName>
    <definedName name="IQ_EPS_REPORTED_HIGH_EST_REUT" hidden="1">"c5398"</definedName>
    <definedName name="IQ_EPS_REPORTED_LOW_EST" hidden="1">"c1747"</definedName>
    <definedName name="IQ_EPS_REPORTED_LOW_EST_REUT" hidden="1">"c5399"</definedName>
    <definedName name="IQ_EPS_REPORTED_MEDIAN_EST" hidden="1">"c1745"</definedName>
    <definedName name="IQ_EPS_REPORTED_MEDIAN_EST_REUT" hidden="1">"c5397"</definedName>
    <definedName name="IQ_EPS_REPORTED_NUM_EST" hidden="1">"c1748"</definedName>
    <definedName name="IQ_EPS_REPORTED_NUM_EST_REUT" hidden="1">"c5400"</definedName>
    <definedName name="IQ_EPS_REPORTED_STDDEV_EST" hidden="1">"c1749"</definedName>
    <definedName name="IQ_EPS_REPORTED_STDDEV_EST_REUT" hidden="1">"c5401"</definedName>
    <definedName name="IQ_EPS_SBC_ACT_OR_EST" hidden="1">"c4376"</definedName>
    <definedName name="IQ_EPS_SBC_EST" hidden="1">"c4375"</definedName>
    <definedName name="IQ_EPS_SBC_GUIDANCE" hidden="1">"c4377"</definedName>
    <definedName name="IQ_EPS_SBC_GW_ACT_OR_EST" hidden="1">"c4380"</definedName>
    <definedName name="IQ_EPS_SBC_GW_EST" hidden="1">"c4379"</definedName>
    <definedName name="IQ_EPS_SBC_GW_GUIDANCE" hidden="1">"c4381"</definedName>
    <definedName name="IQ_EPS_SBC_GW_HIGH_EST" hidden="1">"c4382"</definedName>
    <definedName name="IQ_EPS_SBC_GW_HIGH_GUIDANCE" hidden="1">"c4189"</definedName>
    <definedName name="IQ_EPS_SBC_GW_LOW_EST" hidden="1">"c4383"</definedName>
    <definedName name="IQ_EPS_SBC_GW_LOW_GUIDANCE" hidden="1">"c4229"</definedName>
    <definedName name="IQ_EPS_SBC_GW_MEDIAN_EST" hidden="1">"c4384"</definedName>
    <definedName name="IQ_EPS_SBC_GW_NUM_EST" hidden="1">"c4385"</definedName>
    <definedName name="IQ_EPS_SBC_GW_STDDEV_EST" hidden="1">"c4386"</definedName>
    <definedName name="IQ_EPS_SBC_HIGH_EST" hidden="1">"c4388"</definedName>
    <definedName name="IQ_EPS_SBC_HIGH_GUIDANCE" hidden="1">"c4188"</definedName>
    <definedName name="IQ_EPS_SBC_LOW_EST" hidden="1">"c4389"</definedName>
    <definedName name="IQ_EPS_SBC_LOW_GUIDANCE" hidden="1">"c4228"</definedName>
    <definedName name="IQ_EPS_SBC_MEDIAN_EST" hidden="1">"c4390"</definedName>
    <definedName name="IQ_EPS_SBC_NUM_EST" hidden="1">"c4391"</definedName>
    <definedName name="IQ_EPS_SBC_STDDEV_EST" hidden="1">"c4392"</definedName>
    <definedName name="IQ_EPS_STDDEV_EST" hidden="1">"c403"</definedName>
    <definedName name="IQ_EPS_STDDEV_EST_REUT" hidden="1">"c5452"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REUT" hidden="1">"c5409"</definedName>
    <definedName name="IQ_EST_ACT_BV_SHARE" hidden="1">"c3549"</definedName>
    <definedName name="IQ_EST_ACT_BV_SHARE_REUT" hidden="1">"c5445"</definedName>
    <definedName name="IQ_EST_ACT_CAPEX" hidden="1">"c3546"</definedName>
    <definedName name="IQ_EST_ACT_CAPEX_REUT" hidden="1">"c3975"</definedName>
    <definedName name="IQ_EST_ACT_CASH_FLOW" hidden="1">"c4394"</definedName>
    <definedName name="IQ_EST_ACT_CASH_OPER" hidden="1">"c4395"</definedName>
    <definedName name="IQ_EST_ACT_CFPS" hidden="1">"c1673"</definedName>
    <definedName name="IQ_EST_ACT_CFPS_REUT" hidden="1">"c3850"</definedName>
    <definedName name="IQ_EST_ACT_DISTRIBUTABLE_CASH" hidden="1">"c4396"</definedName>
    <definedName name="IQ_EST_ACT_DISTRIBUTABLE_CASH_SHARE" hidden="1">"c4397"</definedName>
    <definedName name="IQ_EST_ACT_DPS" hidden="1">"c1680"</definedName>
    <definedName name="IQ_EST_ACT_DPS_REUT" hidden="1">"c3857"</definedName>
    <definedName name="IQ_EST_ACT_EBIT" hidden="1">"c1687"</definedName>
    <definedName name="IQ_EST_ACT_EBIT_GW" hidden="1">"c4398"</definedName>
    <definedName name="IQ_EST_ACT_EBIT_REUT" hidden="1">"c5339"</definedName>
    <definedName name="IQ_EST_ACT_EBIT_SBC" hidden="1">"c4399"</definedName>
    <definedName name="IQ_EST_ACT_EBIT_SBC_GW" hidden="1">"c4400"</definedName>
    <definedName name="IQ_EST_ACT_EBITDA" hidden="1">"c1664"</definedName>
    <definedName name="IQ_EST_ACT_EBITDA_REUT" hidden="1">"c3836"</definedName>
    <definedName name="IQ_EST_ACT_EBITDA_SBC" hidden="1">"c4401"</definedName>
    <definedName name="IQ_EST_ACT_EBT_SBC" hidden="1">"c4402"</definedName>
    <definedName name="IQ_EST_ACT_EBT_SBC_GW" hidden="1">"c4403"</definedName>
    <definedName name="IQ_EST_ACT_EPS" hidden="1">"c1648"</definedName>
    <definedName name="IQ_EST_ACT_EPS_GW" hidden="1">"c1743"</definedName>
    <definedName name="IQ_EST_ACT_EPS_GW_REUT" hidden="1">"c5395"</definedName>
    <definedName name="IQ_EST_ACT_EPS_NORM" hidden="1">"c2232"</definedName>
    <definedName name="IQ_EST_ACT_EPS_NORM_REUT" hidden="1">"c5332"</definedName>
    <definedName name="IQ_EST_ACT_EPS_REPORTED" hidden="1">"c1750"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GW" hidden="1">"c4405"</definedName>
    <definedName name="IQ_EST_ACT_FFO" hidden="1">"c1666"</definedName>
    <definedName name="IQ_EST_ACT_FFO_ADJ" hidden="1">"c4406"</definedName>
    <definedName name="IQ_EST_ACT_FFO_REUT" hidden="1">"c3843"</definedName>
    <definedName name="IQ_EST_ACT_FFO_SHARE" hidden="1">"c4407"</definedName>
    <definedName name="IQ_EST_ACT_GROSS_MARGIN" hidden="1">"c5553"</definedName>
    <definedName name="IQ_EST_ACT_MAINT_CAPEX" hidden="1">"c4408"</definedName>
    <definedName name="IQ_EST_ACT_NAV" hidden="1">"c1757"</definedName>
    <definedName name="IQ_EST_ACT_NET_DEBT" hidden="1">"c3545"</definedName>
    <definedName name="IQ_EST_ACT_NET_DEBT_REUT" hidden="1">"c5446"</definedName>
    <definedName name="IQ_EST_ACT_NI" hidden="1">"c1722"</definedName>
    <definedName name="IQ_EST_ACT_NI_GW" hidden="1">"c1729"</definedName>
    <definedName name="IQ_EST_ACT_NI_GW_REUT" hidden="1">"c5381"</definedName>
    <definedName name="IQ_EST_ACT_NI_REPORTED" hidden="1">"c1736"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GW" hidden="1">"c4410"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REUT" hidden="1">"c5360"</definedName>
    <definedName name="IQ_EST_ACT_PRETAX_INC" hidden="1">"c1701"</definedName>
    <definedName name="IQ_EST_ACT_PRETAX_INC_REUT" hidden="1">"c5353"</definedName>
    <definedName name="IQ_EST_ACT_PRETAX_REPORT_INC" hidden="1">"c1715"</definedName>
    <definedName name="IQ_EST_ACT_PRETAX_REPORT_INC_REUT" hidden="1">"c5367"</definedName>
    <definedName name="IQ_EST_ACT_RECURRING_PROFIT" hidden="1">"c4411"</definedName>
    <definedName name="IQ_EST_ACT_RECURRING_PROFIT_SHARE" hidden="1">"c4412"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REUT" hidden="1">"c3835"</definedName>
    <definedName name="IQ_EST_BV_DIFF_REUT" hidden="1">"c5433"</definedName>
    <definedName name="IQ_EST_BV_SHARE_DIFF" hidden="1">"c4147"</definedName>
    <definedName name="IQ_EST_BV_SHARE_SURPRISE_PERCENT" hidden="1">"c4148"</definedName>
    <definedName name="IQ_EST_BV_SURPRISE_PERCENT_REUT" hidden="1">"c5434"</definedName>
    <definedName name="IQ_EST_CAPEX_DIFF" hidden="1">"c4149"</definedName>
    <definedName name="IQ_EST_CAPEX_GROWTH_1YR" hidden="1">"c3588"</definedName>
    <definedName name="IQ_EST_CAPEX_GROWTH_1YR_REUT" hidden="1">"c5447"</definedName>
    <definedName name="IQ_EST_CAPEX_GROWTH_2YR" hidden="1">"c3589"</definedName>
    <definedName name="IQ_EST_CAPEX_GROWTH_2YR_REUT" hidden="1">"c5448"</definedName>
    <definedName name="IQ_EST_CAPEX_GROWTH_Q_1YR" hidden="1">"c3590"</definedName>
    <definedName name="IQ_EST_CAPEX_GROWTH_Q_1YR_REUT" hidden="1">"c5449"</definedName>
    <definedName name="IQ_EST_CAPEX_SEQ_GROWTH_Q" hidden="1">"c3591"</definedName>
    <definedName name="IQ_EST_CAPEX_SEQ_GROWTH_Q_REUT" hidden="1">"c5450"</definedName>
    <definedName name="IQ_EST_CAPEX_SURPRISE_PERCENT" hidden="1">"c4151"</definedName>
    <definedName name="IQ_EST_CASH_FLOW_DIFF" hidden="1">"c4152"</definedName>
    <definedName name="IQ_EST_CASH_FLOW_SURPRISE_PERCENT" hidden="1">"c4161"</definedName>
    <definedName name="IQ_EST_CASH_OPER_DIFF" hidden="1">"c4162"</definedName>
    <definedName name="IQ_EST_CASH_OPER_SURPRISE_PERCENT" hidden="1">"c4248"</definedName>
    <definedName name="IQ_EST_CFPS_DIFF" hidden="1">"c1871"</definedName>
    <definedName name="IQ_EST_CFPS_DIFF_REUT" hidden="1">"c3892"</definedName>
    <definedName name="IQ_EST_CFPS_GROWTH_1YR" hidden="1">"c1774"</definedName>
    <definedName name="IQ_EST_CFPS_GROWTH_1YR_REUT" hidden="1">"c3878"</definedName>
    <definedName name="IQ_EST_CFPS_GROWTH_2YR" hidden="1">"c1775"</definedName>
    <definedName name="IQ_EST_CFPS_GROWTH_2YR_REUT" hidden="1">"c3879"</definedName>
    <definedName name="IQ_EST_CFPS_GROWTH_Q_1YR" hidden="1">"c1776"</definedName>
    <definedName name="IQ_EST_CFPS_GROWTH_Q_1YR_REUT" hidden="1">"c3880"</definedName>
    <definedName name="IQ_EST_CFPS_SEQ_GROWTH_Q" hidden="1">"c1777"</definedName>
    <definedName name="IQ_EST_CFPS_SEQ_GROWTH_Q_REUT" hidden="1">"c3881"</definedName>
    <definedName name="IQ_EST_CFPS_SURPRISE_PERCENT" hidden="1">"c1872"</definedName>
    <definedName name="IQ_EST_CFPS_SURPRISE_PERCENT_REUT" hidden="1">"c3893"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ISTRIBUTABLE_CASH_DIFF" hidden="1">"c4276"</definedName>
    <definedName name="IQ_EST_DISTRIBUTABLE_CASH_GROWTH_1YR" hidden="1">"c4413"</definedName>
    <definedName name="IQ_EST_DISTRIBUTABLE_CASH_GROWTH_2YR" hidden="1">"c4414"</definedName>
    <definedName name="IQ_EST_DISTRIBUTABLE_CASH_GROWTH_Q_1YR" hidden="1">"c4415"</definedName>
    <definedName name="IQ_EST_DISTRIBUTABLE_CASH_SEQ_GROWTH_Q" hidden="1">"c4416"</definedName>
    <definedName name="IQ_EST_DISTRIBUTABLE_CASH_SHARE_DIFF" hidden="1">"c4284"</definedName>
    <definedName name="IQ_EST_DISTRIBUTABLE_CASH_SHARE_GROWTH_1YR" hidden="1">"c4417"</definedName>
    <definedName name="IQ_EST_DISTRIBUTABLE_CASH_SHARE_GROWTH_2YR" hidden="1">"c4418"</definedName>
    <definedName name="IQ_EST_DISTRIBUTABLE_CASH_SHARE_GROWTH_Q_1YR" hidden="1">"c4419"</definedName>
    <definedName name="IQ_EST_DISTRIBUTABLE_CASH_SHARE_SEQ_GROWTH_Q" hidden="1">"c4420"</definedName>
    <definedName name="IQ_EST_DISTRIBUTABLE_CASH_SHARE_SURPRISE_PERCENT" hidden="1">"c4293"</definedName>
    <definedName name="IQ_EST_DISTRIBUTABLE_CASH_SURPRISE_PERCENT" hidden="1">"c4295"</definedName>
    <definedName name="IQ_EST_DPS_DIFF" hidden="1">"c1873"</definedName>
    <definedName name="IQ_EST_DPS_DIFF_REUT" hidden="1">"c3894"</definedName>
    <definedName name="IQ_EST_DPS_GROWTH_1YR" hidden="1">"c1778"</definedName>
    <definedName name="IQ_EST_DPS_GROWTH_1YR_REUT" hidden="1">"c3882"</definedName>
    <definedName name="IQ_EST_DPS_GROWTH_2YR" hidden="1">"c1779"</definedName>
    <definedName name="IQ_EST_DPS_GROWTH_2YR_REUT" hidden="1">"c3883"</definedName>
    <definedName name="IQ_EST_DPS_GROWTH_Q_1YR" hidden="1">"c1780"</definedName>
    <definedName name="IQ_EST_DPS_GROWTH_Q_1YR_REUT" hidden="1">"c3884"</definedName>
    <definedName name="IQ_EST_DPS_SEQ_GROWTH_Q" hidden="1">"c1781"</definedName>
    <definedName name="IQ_EST_DPS_SEQ_GROWTH_Q_REUT" hidden="1">"c3885"</definedName>
    <definedName name="IQ_EST_DPS_SURPRISE_PERCENT" hidden="1">"c1874"</definedName>
    <definedName name="IQ_EST_DPS_SURPRISE_PERCENT_REUT" hidden="1">"c3895"</definedName>
    <definedName name="IQ_EST_EBIT_DIFF" hidden="1">"c1875"</definedName>
    <definedName name="IQ_EST_EBIT_DIFF_REUT" hidden="1">"c5413"</definedName>
    <definedName name="IQ_EST_EBIT_GW_DIFF" hidden="1">"c4304"</definedName>
    <definedName name="IQ_EST_EBIT_GW_SURPRISE_PERCENT" hidden="1">"c4313"</definedName>
    <definedName name="IQ_EST_EBIT_SBC_DIFF" hidden="1">"c4314"</definedName>
    <definedName name="IQ_EST_EBIT_SBC_GW_DIFF" hidden="1">"c4318"</definedName>
    <definedName name="IQ_EST_EBIT_SBC_GW_SURPRISE_PERCENT" hidden="1">"c4327"</definedName>
    <definedName name="IQ_EST_EBIT_SBC_SURPRISE_PERCENT" hidden="1">"c4333"</definedName>
    <definedName name="IQ_EST_EBIT_SURPRISE_PERCENT" hidden="1">"c1876"</definedName>
    <definedName name="IQ_EST_EBIT_SURPRISE_PERCENT_REUT" hidden="1">"c5414"</definedName>
    <definedName name="IQ_EST_EBITDA_DIFF" hidden="1">"c1867"</definedName>
    <definedName name="IQ_EST_EBITDA_DIFF_REUT" hidden="1">"c3888"</definedName>
    <definedName name="IQ_EST_EBITDA_GROWTH_1YR" hidden="1">"c1766"</definedName>
    <definedName name="IQ_EST_EBITDA_GROWTH_1YR_REUT" hidden="1">"c3864"</definedName>
    <definedName name="IQ_EST_EBITDA_GROWTH_2YR" hidden="1">"c1767"</definedName>
    <definedName name="IQ_EST_EBITDA_GROWTH_2YR_REUT" hidden="1">"c3865"</definedName>
    <definedName name="IQ_EST_EBITDA_GROWTH_Q_1YR" hidden="1">"c1768"</definedName>
    <definedName name="IQ_EST_EBITDA_GROWTH_Q_1YR_REUT" hidden="1">"c3866"</definedName>
    <definedName name="IQ_EST_EBITDA_SBC_DIFF" hidden="1">"c4335"</definedName>
    <definedName name="IQ_EST_EBITDA_SBC_SURPRISE_PERCENT" hidden="1">"c4344"</definedName>
    <definedName name="IQ_EST_EBITDA_SEQ_GROWTH_Q" hidden="1">"c1769"</definedName>
    <definedName name="IQ_EST_EBITDA_SEQ_GROWTH_Q_REUT" hidden="1">"c3867"</definedName>
    <definedName name="IQ_EST_EBITDA_SURPRISE_PERCENT" hidden="1">"c1868"</definedName>
    <definedName name="IQ_EST_EBITDA_SURPRISE_PERCENT_REUT" hidden="1">"c3889"</definedName>
    <definedName name="IQ_EST_EBT_SBC_DIFF" hidden="1">"c4348"</definedName>
    <definedName name="IQ_EST_EBT_SBC_GW_DIFF" hidden="1">"c4352"</definedName>
    <definedName name="IQ_EST_EBT_SBC_GW_SURPRISE_PERCENT" hidden="1">"c4361"</definedName>
    <definedName name="IQ_EST_EBT_SBC_SURPRISE_PERCENT" hidden="1">"c4367"</definedName>
    <definedName name="IQ_EST_EPS_DIFF" hidden="1">"c1864"</definedName>
    <definedName name="IQ_EST_EPS_DIFF_REUT" hidden="1">"c5458"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REUT" hidden="1">"c5495"</definedName>
    <definedName name="IQ_EST_EPS_GROWTH_5YR_HIGH" hidden="1">"c1657"</definedName>
    <definedName name="IQ_EST_EPS_GROWTH_5YR_HIGH_REUT" hidden="1">"c5322"</definedName>
    <definedName name="IQ_EST_EPS_GROWTH_5YR_LOW" hidden="1">"c1658"</definedName>
    <definedName name="IQ_EST_EPS_GROWTH_5YR_LOW_REUT" hidden="1">"c5323"</definedName>
    <definedName name="IQ_EST_EPS_GROWTH_5YR_MEDIAN" hidden="1">"c1656"</definedName>
    <definedName name="IQ_EST_EPS_GROWTH_5YR_MEDIAN_REUT" hidden="1">"c5321"</definedName>
    <definedName name="IQ_EST_EPS_GROWTH_5YR_NUM" hidden="1">"c1659"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REUT" hidden="1">"c5325"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DIFF_REUT" hidden="1">"c5429"</definedName>
    <definedName name="IQ_EST_EPS_GW_SURPRISE_PERCENT" hidden="1">"c1892"</definedName>
    <definedName name="IQ_EST_EPS_GW_SURPRISE_PERCENT_REUT" hidden="1">"c5430"</definedName>
    <definedName name="IQ_EST_EPS_NORM_DIFF" hidden="1">"c2247"</definedName>
    <definedName name="IQ_EST_EPS_NORM_DIFF_REUT" hidden="1">"c5411"</definedName>
    <definedName name="IQ_EST_EPS_NORM_SURPRISE_PERCENT" hidden="1">"c2248"</definedName>
    <definedName name="IQ_EST_EPS_NORM_SURPRISE_PERCENT_REUT" hidden="1">"c5412"</definedName>
    <definedName name="IQ_EST_EPS_REPORT_DIFF" hidden="1">"c1893"</definedName>
    <definedName name="IQ_EST_EPS_REPORT_DIFF_REUT" hidden="1">"c5431"</definedName>
    <definedName name="IQ_EST_EPS_REPORT_SURPRISE_PERCENT" hidden="1">"c1894"</definedName>
    <definedName name="IQ_EST_EPS_REPORT_SURPRISE_PERCENT_REUT" hidden="1">"c5432"</definedName>
    <definedName name="IQ_EST_EPS_SBC_DIFF" hidden="1">"c4374"</definedName>
    <definedName name="IQ_EST_EPS_SBC_GW_DIFF" hidden="1">"c4378"</definedName>
    <definedName name="IQ_EST_EPS_SBC_GW_SURPRISE_PERCENT" hidden="1">"c4387"</definedName>
    <definedName name="IQ_EST_EPS_SBC_SURPRISE_PERCENT" hidden="1">"c4393"</definedName>
    <definedName name="IQ_EST_EPS_SEQ_GROWTH_Q" hidden="1">"c1764"</definedName>
    <definedName name="IQ_EST_EPS_SEQ_GROWTH_Q_REUT" hidden="1">"c3859"</definedName>
    <definedName name="IQ_EST_EPS_SURPRISE_PERCENT" hidden="1">"c1635"</definedName>
    <definedName name="IQ_EST_EPS_SURPRISE_PERCENT_REUT" hidden="1">"c5459"</definedName>
    <definedName name="IQ_EST_FFO_ADJ_DIFF" hidden="1">"c4433"</definedName>
    <definedName name="IQ_EST_FFO_ADJ_GROWTH_1YR" hidden="1">"c4421"</definedName>
    <definedName name="IQ_EST_FFO_ADJ_GROWTH_2YR" hidden="1">"c4422"</definedName>
    <definedName name="IQ_EST_FFO_ADJ_GROWTH_Q_1YR" hidden="1">"c4423"</definedName>
    <definedName name="IQ_EST_FFO_ADJ_SEQ_GROWTH_Q" hidden="1">"c4424"</definedName>
    <definedName name="IQ_EST_FFO_ADJ_SURPRISE_PERCENT" hidden="1">"c4442"</definedName>
    <definedName name="IQ_EST_FFO_DIFF" hidden="1">"c1869"</definedName>
    <definedName name="IQ_EST_FFO_DIFF_REUT" hidden="1">"c3890"</definedName>
    <definedName name="IQ_EST_FFO_GROWTH_1YR" hidden="1">"c1770"</definedName>
    <definedName name="IQ_EST_FFO_GROWTH_1YR_REUT" hidden="1">"c3874"</definedName>
    <definedName name="IQ_EST_FFO_GROWTH_2YR" hidden="1">"c1771"</definedName>
    <definedName name="IQ_EST_FFO_GROWTH_2YR_REUT" hidden="1">"c3875"</definedName>
    <definedName name="IQ_EST_FFO_GROWTH_Q_1YR" hidden="1">"c1772"</definedName>
    <definedName name="IQ_EST_FFO_GROWTH_Q_1YR_REUT" hidden="1">"c3876"</definedName>
    <definedName name="IQ_EST_FFO_SEQ_GROWTH_Q" hidden="1">"c1773"</definedName>
    <definedName name="IQ_EST_FFO_SEQ_GROWTH_Q_REUT" hidden="1">"c3877"</definedName>
    <definedName name="IQ_EST_FFO_SHARE_DIFF" hidden="1">"c4444"</definedName>
    <definedName name="IQ_EST_FFO_SHARE_GROWTH_1YR" hidden="1">"c4425"</definedName>
    <definedName name="IQ_EST_FFO_SHARE_GROWTH_2YR" hidden="1">"c4426"</definedName>
    <definedName name="IQ_EST_FFO_SHARE_GROWTH_Q_1YR" hidden="1">"c4427"</definedName>
    <definedName name="IQ_EST_FFO_SHARE_SEQ_GROWTH_Q" hidden="1">"c4428"</definedName>
    <definedName name="IQ_EST_FFO_SHARE_SURPRISE_PERCENT" hidden="1">"c4453"</definedName>
    <definedName name="IQ_EST_FFO_SURPRISE_PERCENT" hidden="1">"c1870"</definedName>
    <definedName name="IQ_EST_FFO_SURPRISE_PERCENT_REUT" hidden="1">"c3891"</definedName>
    <definedName name="IQ_EST_FOOTNOTE" hidden="1">"c4540"</definedName>
    <definedName name="IQ_EST_FOOTNOTE_REUT" hidden="1">"c5478"</definedName>
    <definedName name="IQ_EST_MAINT_CAPEX_DIFF" hidden="1">"c4456"</definedName>
    <definedName name="IQ_EST_MAINT_CAPEX_GROWTH_1YR" hidden="1">"c4429"</definedName>
    <definedName name="IQ_EST_MAINT_CAPEX_GROWTH_2YR" hidden="1">"c4430"</definedName>
    <definedName name="IQ_EST_MAINT_CAPEX_GROWTH_Q_1YR" hidden="1">"c4431"</definedName>
    <definedName name="IQ_EST_MAINT_CAPEX_SEQ_GROWTH_Q" hidden="1">"c4432"</definedName>
    <definedName name="IQ_EST_MAINT_CAPEX_SURPRISE_PERCENT" hidden="1">"c4465"</definedName>
    <definedName name="IQ_EST_NAV_DIFF" hidden="1">"c1895"</definedName>
    <definedName name="IQ_EST_NAV_SURPRISE_PERCENT" hidden="1">"c1896"</definedName>
    <definedName name="IQ_EST_NET_DEBT_DIFF" hidden="1">"c4466"</definedName>
    <definedName name="IQ_EST_NET_DEBT_SURPRISE_PERCENT" hidden="1">"c4468"</definedName>
    <definedName name="IQ_EST_NI_DIFF" hidden="1">"c1885"</definedName>
    <definedName name="IQ_EST_NI_DIFF_REUT" hidden="1">"c5423"</definedName>
    <definedName name="IQ_EST_NI_GW_DIFF" hidden="1">"c1887"</definedName>
    <definedName name="IQ_EST_NI_GW_DIFF_REUT" hidden="1">"c5425"</definedName>
    <definedName name="IQ_EST_NI_GW_SURPRISE_PERCENT" hidden="1">"c1888"</definedName>
    <definedName name="IQ_EST_NI_GW_SURPRISE_PERCENT_REUT" hidden="1">"c5426"</definedName>
    <definedName name="IQ_EST_NI_REPORT_DIFF" hidden="1">"c1889"</definedName>
    <definedName name="IQ_EST_NI_REPORT_DIFF_REUT" hidden="1">"c5427"</definedName>
    <definedName name="IQ_EST_NI_REPORT_SURPRISE_PERCENT" hidden="1">"c1890"</definedName>
    <definedName name="IQ_EST_NI_REPORT_SURPRISE_PERCENT_REUT" hidden="1">"c5428"</definedName>
    <definedName name="IQ_EST_NI_SBC_DIFF" hidden="1">"c4472"</definedName>
    <definedName name="IQ_EST_NI_SBC_GW_DIFF" hidden="1">"c4476"</definedName>
    <definedName name="IQ_EST_NI_SBC_GW_SURPRISE_PERCENT" hidden="1">"c4485"</definedName>
    <definedName name="IQ_EST_NI_SBC_SURPRISE_PERCENT" hidden="1">"c4491"</definedName>
    <definedName name="IQ_EST_NI_SURPRISE_PERCENT" hidden="1">"c1886"</definedName>
    <definedName name="IQ_EST_NI_SURPRISE_PERCENT_REUT" hidden="1">"c5424"</definedName>
    <definedName name="IQ_EST_NUM_BUY" hidden="1">"c1759"</definedName>
    <definedName name="IQ_EST_NUM_BUY_REUT" hidden="1">"c3869"</definedName>
    <definedName name="IQ_EST_NUM_HOLD" hidden="1">"c1761"</definedName>
    <definedName name="IQ_EST_NUM_HOLD_REUT" hidden="1">"c3871"</definedName>
    <definedName name="IQ_EST_NUM_NO_OPINION" hidden="1">"c1758"</definedName>
    <definedName name="IQ_EST_NUM_NO_OPINION_REUT" hidden="1">"c3868"</definedName>
    <definedName name="IQ_EST_NUM_OUTPERFORM" hidden="1">"c1760"</definedName>
    <definedName name="IQ_EST_NUM_OUTPERFORM_REUT" hidden="1">"c3870"</definedName>
    <definedName name="IQ_EST_NUM_SELL" hidden="1">"c1763"</definedName>
    <definedName name="IQ_EST_NUM_SELL_REUT" hidden="1">"c3873"</definedName>
    <definedName name="IQ_EST_NUM_UNDERPERFORM" hidden="1">"c1762"</definedName>
    <definedName name="IQ_EST_NUM_UNDERPERFORM_REUT" hidden="1">"c3872"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REUT" hidden="1">"c5417"</definedName>
    <definedName name="IQ_EST_PRE_TAX_GW_DIFF" hidden="1">"c1881"</definedName>
    <definedName name="IQ_EST_PRE_TAX_GW_DIFF_REUT" hidden="1">"c5419"</definedName>
    <definedName name="IQ_EST_PRE_TAX_GW_SURPRISE_PERCENT" hidden="1">"c1882"</definedName>
    <definedName name="IQ_EST_PRE_TAX_GW_SURPRISE_PERCENT_REUT" hidden="1">"c5420"</definedName>
    <definedName name="IQ_EST_PRE_TAX_REPORT_DIFF" hidden="1">"c1883"</definedName>
    <definedName name="IQ_EST_PRE_TAX_REPORT_DIFF_REUT" hidden="1">"c5421"</definedName>
    <definedName name="IQ_EST_PRE_TAX_REPORT_SURPRISE_PERCENT" hidden="1">"c1884"</definedName>
    <definedName name="IQ_EST_PRE_TAX_REPORT_SURPRISE_PERCENT_REUT" hidden="1">"c5422"</definedName>
    <definedName name="IQ_EST_PRE_TAX_SURPRISE_PERCENT" hidden="1">"c1880"</definedName>
    <definedName name="IQ_EST_PRE_TAX_SURPRISE_PERCENT_REUT" hidden="1">"c5418"</definedName>
    <definedName name="IQ_EST_RECURRING_PROFIT_SHARE_DIFF" hidden="1">"c4505"</definedName>
    <definedName name="IQ_EST_RECURRING_PROFIT_SHARE_SURPRISE_PERCENT" hidden="1">"c4515"</definedName>
    <definedName name="IQ_EST_REV_DIFF" hidden="1">"c1865"</definedName>
    <definedName name="IQ_EST_REV_DIFF_REUT" hidden="1">"c3886"</definedName>
    <definedName name="IQ_EST_REV_GROWTH_1YR" hidden="1">"c1638"</definedName>
    <definedName name="IQ_EST_REV_GROWTH_1YR_REUT" hidden="1">"c3860"</definedName>
    <definedName name="IQ_EST_REV_GROWTH_2YR" hidden="1">"c1639"</definedName>
    <definedName name="IQ_EST_REV_GROWTH_2YR_REUT" hidden="1">"c3861"</definedName>
    <definedName name="IQ_EST_REV_GROWTH_Q_1YR" hidden="1">"c1640"</definedName>
    <definedName name="IQ_EST_REV_GROWTH_Q_1YR_REUT" hidden="1">"c3862"</definedName>
    <definedName name="IQ_EST_REV_SEQ_GROWTH_Q" hidden="1">"c1765"</definedName>
    <definedName name="IQ_EST_REV_SEQ_GROWTH_Q_REUT" hidden="1">"c3863"</definedName>
    <definedName name="IQ_EST_REV_SURPRISE_PERCENT" hidden="1">"c1866"</definedName>
    <definedName name="IQ_EST_REV_SURPRISE_PERCENT_REUT" hidden="1">"c3887"</definedName>
    <definedName name="IQ_EST_VENDOR" hidden="1">"c5564"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EST" hidden="1">"c4434"</definedName>
    <definedName name="IQ_FFO_ADJ_GUIDANCE" hidden="1">"c4436"</definedName>
    <definedName name="IQ_FFO_ADJ_HIGH_EST" hidden="1">"c4437"</definedName>
    <definedName name="IQ_FFO_ADJ_HIGH_GUIDANCE" hidden="1">"c4202"</definedName>
    <definedName name="IQ_FFO_ADJ_LOW_EST" hidden="1">"c4438"</definedName>
    <definedName name="IQ_FFO_ADJ_LOW_GUIDANCE" hidden="1">"c4242"</definedName>
    <definedName name="IQ_FFO_ADJ_MEDIAN_EST" hidden="1">"c4439"</definedName>
    <definedName name="IQ_FFO_ADJ_NUM_EST" hidden="1">"c4440"</definedName>
    <definedName name="IQ_FFO_ADJ_STDDEV_EST" hidden="1">"c4441"</definedName>
    <definedName name="IQ_FFO_EST" hidden="1">"c418"</definedName>
    <definedName name="IQ_FFO_EST_REUT" hidden="1">"c3837"</definedName>
    <definedName name="IQ_FFO_GUIDANCE" hidden="1">"c4443"</definedName>
    <definedName name="IQ_FFO_HIGH_EST" hidden="1">"c419"</definedName>
    <definedName name="IQ_FFO_HIGH_EST_REUT" hidden="1">"c3839"</definedName>
    <definedName name="IQ_FFO_HIGH_GUIDANCE" hidden="1">"c4184"</definedName>
    <definedName name="IQ_FFO_LOW_EST" hidden="1">"c420"</definedName>
    <definedName name="IQ_FFO_LOW_EST_REUT" hidden="1">"c3840"</definedName>
    <definedName name="IQ_FFO_LOW_GUIDANCE" hidden="1">"c4224"</definedName>
    <definedName name="IQ_FFO_MEDIAN_EST" hidden="1">"c1665"</definedName>
    <definedName name="IQ_FFO_MEDIAN_EST_REUT" hidden="1">"c3838"</definedName>
    <definedName name="IQ_FFO_NUM_EST" hidden="1">"c421"</definedName>
    <definedName name="IQ_FFO_NUM_EST_REUT" hidden="1">"c3841"</definedName>
    <definedName name="IQ_FFO_PAYOUT_RATIO" hidden="1">"c3492"</definedName>
    <definedName name="IQ_FFO_SHARE_ACT_OR_EST" hidden="1">"c4446"</definedName>
    <definedName name="IQ_FFO_SHARE_EST" hidden="1">"c4445"</definedName>
    <definedName name="IQ_FFO_SHARE_GUIDANCE" hidden="1">"c4447"</definedName>
    <definedName name="IQ_FFO_SHARE_HIGH_EST" hidden="1">"c4448"</definedName>
    <definedName name="IQ_FFO_SHARE_HIGH_GUIDANCE" hidden="1">"c4203"</definedName>
    <definedName name="IQ_FFO_SHARE_LOW_EST" hidden="1">"c4449"</definedName>
    <definedName name="IQ_FFO_SHARE_LOW_GUIDANCE" hidden="1">"c4243"</definedName>
    <definedName name="IQ_FFO_SHARE_MEDIAN_EST" hidden="1">"c4450"</definedName>
    <definedName name="IQ_FFO_SHARE_NUM_EST" hidden="1">"c4451"</definedName>
    <definedName name="IQ_FFO_SHARE_STDDEV_EST" hidden="1">"c4452"</definedName>
    <definedName name="IQ_FFO_STDDEV_EST" hidden="1">"c422"</definedName>
    <definedName name="IQ_FFO_STDDEV_EST_REUT" hidden="1">"c3842"</definedName>
    <definedName name="IQ_FH" hidden="1">100000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IGH_TARGET_PRICE" hidden="1">"c1651"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" hidden="1">"c6225"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CAPEX_EST" hidden="1">"c4457"</definedName>
    <definedName name="IQ_MAINT_CAPEX_GUIDANCE" hidden="1">"c4459"</definedName>
    <definedName name="IQ_MAINT_CAPEX_HIGH_EST" hidden="1">"c4460"</definedName>
    <definedName name="IQ_MAINT_CAPEX_HIGH_GUIDANCE" hidden="1">"c4197"</definedName>
    <definedName name="IQ_MAINT_CAPEX_LOW_EST" hidden="1">"c4461"</definedName>
    <definedName name="IQ_MAINT_CAPEX_LOW_GUIDANCE" hidden="1">"c4237"</definedName>
    <definedName name="IQ_MAINT_CAPEX_MEDIAN_EST" hidden="1">"c4462"</definedName>
    <definedName name="IQ_MAINT_CAPEX_NUM_EST" hidden="1">"c4463"</definedName>
    <definedName name="IQ_MAINT_CAPEX_STDDEV_EST" hidden="1">"c4464"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hidden="1">39965.6378009259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REUT" hidden="1">"c3976"</definedName>
    <definedName name="IQ_NET_DEBT_GUIDANCE" hidden="1">"c4467"</definedName>
    <definedName name="IQ_NET_DEBT_HIGH_EST" hidden="1">"c3518"</definedName>
    <definedName name="IQ_NET_DEBT_HIGH_EST_REUT" hidden="1">"c3978"</definedName>
    <definedName name="IQ_NET_DEBT_HIGH_GUIDANCE" hidden="1">"c4181"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REUT" hidden="1">"c3979"</definedName>
    <definedName name="IQ_NET_DEBT_LOW_GUIDANCE" hidden="1">"c4221"</definedName>
    <definedName name="IQ_NET_DEBT_MEDIAN_EST" hidden="1">"c3520"</definedName>
    <definedName name="IQ_NET_DEBT_MEDIAN_EST_REUT" hidden="1">"c3977"</definedName>
    <definedName name="IQ_NET_DEBT_NUM_EST" hidden="1">"c3515"</definedName>
    <definedName name="IQ_NET_DEBT_NUM_EST_REUT" hidden="1">"c3980"</definedName>
    <definedName name="IQ_NET_DEBT_STDDEV_EST" hidden="1">"c3516"</definedName>
    <definedName name="IQ_NET_DEBT_STDDEV_EST_REUT" hidden="1">"c3981"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REUT" hidden="1">"c5368"</definedName>
    <definedName name="IQ_NI_GAAP_GUIDANCE" hidden="1">"c4470"</definedName>
    <definedName name="IQ_NI_GAAP_HIGH_GUIDANCE" hidden="1">"c4177"</definedName>
    <definedName name="IQ_NI_GAAP_LOW_GUIDANCE" hidden="1">"c4217"</definedName>
    <definedName name="IQ_NI_GUIDANCE" hidden="1">"c4469"</definedName>
    <definedName name="IQ_NI_GW_EST" hidden="1">"c1723"</definedName>
    <definedName name="IQ_NI_GW_EST_REUT" hidden="1">"c5375"</definedName>
    <definedName name="IQ_NI_GW_GUIDANCE" hidden="1">"c4471"</definedName>
    <definedName name="IQ_NI_GW_HIGH_EST" hidden="1">"c1725"</definedName>
    <definedName name="IQ_NI_GW_HIGH_EST_REUT" hidden="1">"c5377"</definedName>
    <definedName name="IQ_NI_GW_HIGH_GUIDANCE" hidden="1">"c4178"</definedName>
    <definedName name="IQ_NI_GW_LOW_EST" hidden="1">"c1726"</definedName>
    <definedName name="IQ_NI_GW_LOW_EST_REUT" hidden="1">"c5378"</definedName>
    <definedName name="IQ_NI_GW_LOW_GUIDANCE" hidden="1">"c4218"</definedName>
    <definedName name="IQ_NI_GW_MEDIAN_EST" hidden="1">"c1724"</definedName>
    <definedName name="IQ_NI_GW_MEDIAN_EST_REUT" hidden="1">"c5376"</definedName>
    <definedName name="IQ_NI_GW_NUM_EST" hidden="1">"c1727"</definedName>
    <definedName name="IQ_NI_GW_NUM_EST_REUT" hidden="1">"c5379"</definedName>
    <definedName name="IQ_NI_GW_STDDEV_EST" hidden="1">"c1728"</definedName>
    <definedName name="IQ_NI_GW_STDDEV_EST_REUT" hidden="1">"c5380"</definedName>
    <definedName name="IQ_NI_HIGH_EST" hidden="1">"c1718"</definedName>
    <definedName name="IQ_NI_HIGH_EST_REUT" hidden="1">"c5370"</definedName>
    <definedName name="IQ_NI_HIGH_GUIDANCE" hidden="1">"c4176"</definedName>
    <definedName name="IQ_NI_LOW_EST" hidden="1">"c1719"</definedName>
    <definedName name="IQ_NI_LOW_EST_REUT" hidden="1">"c5371"</definedName>
    <definedName name="IQ_NI_LOW_GUIDANCE" hidden="1">"c4216"</definedName>
    <definedName name="IQ_NI_MARGIN" hidden="1">"c794"</definedName>
    <definedName name="IQ_NI_MEDIAN_EST" hidden="1">"c1717"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REUT" hidden="1">"c5372"</definedName>
    <definedName name="IQ_NI_REPORTED_EST" hidden="1">"c1730"</definedName>
    <definedName name="IQ_NI_REPORTED_EST_REUT" hidden="1">"c5382"</definedName>
    <definedName name="IQ_NI_REPORTED_HIGH_EST" hidden="1">"c1732"</definedName>
    <definedName name="IQ_NI_REPORTED_HIGH_EST_REUT" hidden="1">"c5384"</definedName>
    <definedName name="IQ_NI_REPORTED_LOW_EST" hidden="1">"c1733"</definedName>
    <definedName name="IQ_NI_REPORTED_LOW_EST_REUT" hidden="1">"c5385"</definedName>
    <definedName name="IQ_NI_REPORTED_MEDIAN_EST" hidden="1">"c1731"</definedName>
    <definedName name="IQ_NI_REPORTED_MEDIAN_EST_REUT" hidden="1">"c5383"</definedName>
    <definedName name="IQ_NI_REPORTED_NUM_EST" hidden="1">"c1734"</definedName>
    <definedName name="IQ_NI_REPORTED_NUM_EST_REUT" hidden="1">"c5386"</definedName>
    <definedName name="IQ_NI_REPORTED_STDDEV_EST" hidden="1">"c1735"</definedName>
    <definedName name="IQ_NI_REPORTED_STDDEV_EST_REUT" hidden="1">"c5387"</definedName>
    <definedName name="IQ_NI_SBC_ACT_OR_EST" hidden="1">"c4474"</definedName>
    <definedName name="IQ_NI_SBC_EST" hidden="1">"c4473"</definedName>
    <definedName name="IQ_NI_SBC_GUIDANCE" hidden="1">"c4475"</definedName>
    <definedName name="IQ_NI_SBC_GW_ACT_OR_EST" hidden="1">"c4478"</definedName>
    <definedName name="IQ_NI_SBC_GW_EST" hidden="1">"c4477"</definedName>
    <definedName name="IQ_NI_SBC_GW_GUIDANCE" hidden="1">"c4479"</definedName>
    <definedName name="IQ_NI_SBC_GW_HIGH_EST" hidden="1">"c4480"</definedName>
    <definedName name="IQ_NI_SBC_GW_HIGH_GUIDANCE" hidden="1">"c4187"</definedName>
    <definedName name="IQ_NI_SBC_GW_LOW_EST" hidden="1">"c4481"</definedName>
    <definedName name="IQ_NI_SBC_GW_LOW_GUIDANCE" hidden="1">"c4227"</definedName>
    <definedName name="IQ_NI_SBC_GW_MEDIAN_EST" hidden="1">"c4482"</definedName>
    <definedName name="IQ_NI_SBC_GW_NUM_EST" hidden="1">"c4483"</definedName>
    <definedName name="IQ_NI_SBC_GW_STDDEV_EST" hidden="1">"c4484"</definedName>
    <definedName name="IQ_NI_SBC_HIGH_EST" hidden="1">"c4486"</definedName>
    <definedName name="IQ_NI_SBC_HIGH_GUIDANCE" hidden="1">"c4186"</definedName>
    <definedName name="IQ_NI_SBC_LOW_EST" hidden="1">"c4487"</definedName>
    <definedName name="IQ_NI_SBC_LOW_GUIDANCE" hidden="1">"c4226"</definedName>
    <definedName name="IQ_NI_SBC_MEDIAN_EST" hidden="1">"c4488"</definedName>
    <definedName name="IQ_NI_SBC_NUM_EST" hidden="1">"c4489"</definedName>
    <definedName name="IQ_NI_SBC_STDDEV_EST" hidden="1">"c4490"</definedName>
    <definedName name="IQ_NI_SFAS" hidden="1">"c795"</definedName>
    <definedName name="IQ_NI_STDDEV_EST" hidden="1">"c1721"</definedName>
    <definedName name="IQ_NI_STDDEV_EST_REUT" hidden="1">"c5373"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REUT" hidden="1">"c5435"</definedName>
    <definedName name="IQ_PERCENT_CHANGE_EST_CFPS_12MONTHS" hidden="1">"c1812"</definedName>
    <definedName name="IQ_PERCENT_CHANGE_EST_CFPS_12MONTHS_REUT" hidden="1">"c3924"</definedName>
    <definedName name="IQ_PERCENT_CHANGE_EST_CFPS_18MONTHS" hidden="1">"c1813"</definedName>
    <definedName name="IQ_PERCENT_CHANGE_EST_CFPS_18MONTHS_REUT" hidden="1">"c3925"</definedName>
    <definedName name="IQ_PERCENT_CHANGE_EST_CFPS_3MONTHS" hidden="1">"c1809"</definedName>
    <definedName name="IQ_PERCENT_CHANGE_EST_CFPS_3MONTHS_REUT" hidden="1">"c3921"</definedName>
    <definedName name="IQ_PERCENT_CHANGE_EST_CFPS_6MONTHS" hidden="1">"c1810"</definedName>
    <definedName name="IQ_PERCENT_CHANGE_EST_CFPS_6MONTHS_REUT" hidden="1">"c3922"</definedName>
    <definedName name="IQ_PERCENT_CHANGE_EST_CFPS_9MONTHS" hidden="1">"c1811"</definedName>
    <definedName name="IQ_PERCENT_CHANGE_EST_CFPS_9MONTHS_REUT" hidden="1">"c3923"</definedName>
    <definedName name="IQ_PERCENT_CHANGE_EST_CFPS_DAY" hidden="1">"c1806"</definedName>
    <definedName name="IQ_PERCENT_CHANGE_EST_CFPS_DAY_REUT" hidden="1">"c3919"</definedName>
    <definedName name="IQ_PERCENT_CHANGE_EST_CFPS_MONTH" hidden="1">"c1808"</definedName>
    <definedName name="IQ_PERCENT_CHANGE_EST_CFPS_MONTH_REUT" hidden="1">"c3920"</definedName>
    <definedName name="IQ_PERCENT_CHANGE_EST_CFPS_WEEK" hidden="1">"c1807"</definedName>
    <definedName name="IQ_PERCENT_CHANGE_EST_CFPS_WEEK_REUT" hidden="1">"c3962"</definedName>
    <definedName name="IQ_PERCENT_CHANGE_EST_DPS_12MONTHS" hidden="1">"c1820"</definedName>
    <definedName name="IQ_PERCENT_CHANGE_EST_DPS_12MONTHS_REUT" hidden="1">"c3931"</definedName>
    <definedName name="IQ_PERCENT_CHANGE_EST_DPS_18MONTHS" hidden="1">"c1821"</definedName>
    <definedName name="IQ_PERCENT_CHANGE_EST_DPS_18MONTHS_REUT" hidden="1">"c3932"</definedName>
    <definedName name="IQ_PERCENT_CHANGE_EST_DPS_3MONTHS" hidden="1">"c1817"</definedName>
    <definedName name="IQ_PERCENT_CHANGE_EST_DPS_3MONTHS_REUT" hidden="1">"c3928"</definedName>
    <definedName name="IQ_PERCENT_CHANGE_EST_DPS_6MONTHS" hidden="1">"c1818"</definedName>
    <definedName name="IQ_PERCENT_CHANGE_EST_DPS_6MONTHS_REUT" hidden="1">"c3929"</definedName>
    <definedName name="IQ_PERCENT_CHANGE_EST_DPS_9MONTHS" hidden="1">"c1819"</definedName>
    <definedName name="IQ_PERCENT_CHANGE_EST_DPS_9MONTHS_REUT" hidden="1">"c3930"</definedName>
    <definedName name="IQ_PERCENT_CHANGE_EST_DPS_DAY" hidden="1">"c1814"</definedName>
    <definedName name="IQ_PERCENT_CHANGE_EST_DPS_DAY_REUT" hidden="1">"c3926"</definedName>
    <definedName name="IQ_PERCENT_CHANGE_EST_DPS_MONTH" hidden="1">"c1816"</definedName>
    <definedName name="IQ_PERCENT_CHANGE_EST_DPS_MONTH_REUT" hidden="1">"c3927"</definedName>
    <definedName name="IQ_PERCENT_CHANGE_EST_DPS_WEEK" hidden="1">"c1815"</definedName>
    <definedName name="IQ_PERCENT_CHANGE_EST_DPS_WEEK_REUT" hidden="1">"c3963"</definedName>
    <definedName name="IQ_PERCENT_CHANGE_EST_EBITDA_12MONTHS" hidden="1">"c1804"</definedName>
    <definedName name="IQ_PERCENT_CHANGE_EST_EBITDA_12MONTHS_REUT" hidden="1">"c3917"</definedName>
    <definedName name="IQ_PERCENT_CHANGE_EST_EBITDA_18MONTHS" hidden="1">"c1805"</definedName>
    <definedName name="IQ_PERCENT_CHANGE_EST_EBITDA_18MONTHS_REUT" hidden="1">"c3918"</definedName>
    <definedName name="IQ_PERCENT_CHANGE_EST_EBITDA_3MONTHS" hidden="1">"c1801"</definedName>
    <definedName name="IQ_PERCENT_CHANGE_EST_EBITDA_3MONTHS_REUT" hidden="1">"c3914"</definedName>
    <definedName name="IQ_PERCENT_CHANGE_EST_EBITDA_6MONTHS" hidden="1">"c1802"</definedName>
    <definedName name="IQ_PERCENT_CHANGE_EST_EBITDA_6MONTHS_REUT" hidden="1">"c3915"</definedName>
    <definedName name="IQ_PERCENT_CHANGE_EST_EBITDA_9MONTHS" hidden="1">"c1803"</definedName>
    <definedName name="IQ_PERCENT_CHANGE_EST_EBITDA_9MONTHS_REUT" hidden="1">"c3916"</definedName>
    <definedName name="IQ_PERCENT_CHANGE_EST_EBITDA_DAY" hidden="1">"c1798"</definedName>
    <definedName name="IQ_PERCENT_CHANGE_EST_EBITDA_DAY_REUT" hidden="1">"c3912"</definedName>
    <definedName name="IQ_PERCENT_CHANGE_EST_EBITDA_MONTH" hidden="1">"c1800"</definedName>
    <definedName name="IQ_PERCENT_CHANGE_EST_EBITDA_MONTH_REUT" hidden="1">"c3913"</definedName>
    <definedName name="IQ_PERCENT_CHANGE_EST_EBITDA_WEEK" hidden="1">"c1799"</definedName>
    <definedName name="IQ_PERCENT_CHANGE_EST_EBITDA_WEEK_REUT" hidden="1">"c3961"</definedName>
    <definedName name="IQ_PERCENT_CHANGE_EST_EPS_12MONTHS" hidden="1">"c1788"</definedName>
    <definedName name="IQ_PERCENT_CHANGE_EST_EPS_12MONTHS_REUT" hidden="1">"c3902"</definedName>
    <definedName name="IQ_PERCENT_CHANGE_EST_EPS_18MONTHS" hidden="1">"c1789"</definedName>
    <definedName name="IQ_PERCENT_CHANGE_EST_EPS_18MONTHS_REUT" hidden="1">"c3903"</definedName>
    <definedName name="IQ_PERCENT_CHANGE_EST_EPS_3MONTHS" hidden="1">"c1785"</definedName>
    <definedName name="IQ_PERCENT_CHANGE_EST_EPS_3MONTHS_REUT" hidden="1">"c3899"</definedName>
    <definedName name="IQ_PERCENT_CHANGE_EST_EPS_6MONTHS" hidden="1">"c1786"</definedName>
    <definedName name="IQ_PERCENT_CHANGE_EST_EPS_6MONTHS_REUT" hidden="1">"c3900"</definedName>
    <definedName name="IQ_PERCENT_CHANGE_EST_EPS_9MONTHS" hidden="1">"c1787"</definedName>
    <definedName name="IQ_PERCENT_CHANGE_EST_EPS_9MONTHS_REUT" hidden="1">"c3901"</definedName>
    <definedName name="IQ_PERCENT_CHANGE_EST_EPS_DAY" hidden="1">"c1782"</definedName>
    <definedName name="IQ_PERCENT_CHANGE_EST_EPS_DAY_REUT" hidden="1">"c3896"</definedName>
    <definedName name="IQ_PERCENT_CHANGE_EST_EPS_MONTH" hidden="1">"c1784"</definedName>
    <definedName name="IQ_PERCENT_CHANGE_EST_EPS_MONTH_REUT" hidden="1">"c3898"</definedName>
    <definedName name="IQ_PERCENT_CHANGE_EST_EPS_WEEK" hidden="1">"c1783"</definedName>
    <definedName name="IQ_PERCENT_CHANGE_EST_EPS_WEEK_REUT" hidden="1">"c3897"</definedName>
    <definedName name="IQ_PERCENT_CHANGE_EST_FFO_12MONTHS" hidden="1">"c1828"</definedName>
    <definedName name="IQ_PERCENT_CHANGE_EST_FFO_12MONTHS_REUT" hidden="1">"c3938"</definedName>
    <definedName name="IQ_PERCENT_CHANGE_EST_FFO_18MONTHS" hidden="1">"c1829"</definedName>
    <definedName name="IQ_PERCENT_CHANGE_EST_FFO_18MONTHS_REUT" hidden="1">"c3939"</definedName>
    <definedName name="IQ_PERCENT_CHANGE_EST_FFO_3MONTHS" hidden="1">"c1825"</definedName>
    <definedName name="IQ_PERCENT_CHANGE_EST_FFO_3MONTHS_REUT" hidden="1">"c3935"</definedName>
    <definedName name="IQ_PERCENT_CHANGE_EST_FFO_6MONTHS" hidden="1">"c1826"</definedName>
    <definedName name="IQ_PERCENT_CHANGE_EST_FFO_6MONTHS_REUT" hidden="1">"c3936"</definedName>
    <definedName name="IQ_PERCENT_CHANGE_EST_FFO_9MONTHS" hidden="1">"c1827"</definedName>
    <definedName name="IQ_PERCENT_CHANGE_EST_FFO_9MONTHS_REUT" hidden="1">"c3937"</definedName>
    <definedName name="IQ_PERCENT_CHANGE_EST_FFO_DAY" hidden="1">"c1822"</definedName>
    <definedName name="IQ_PERCENT_CHANGE_EST_FFO_DAY_REUT" hidden="1">"c3933"</definedName>
    <definedName name="IQ_PERCENT_CHANGE_EST_FFO_MONTH" hidden="1">"c1824"</definedName>
    <definedName name="IQ_PERCENT_CHANGE_EST_FFO_MONTH_REUT" hidden="1">"c3934"</definedName>
    <definedName name="IQ_PERCENT_CHANGE_EST_FFO_WEEK" hidden="1">"c1823"</definedName>
    <definedName name="IQ_PERCENT_CHANGE_EST_FFO_WEEK_REUT" hidden="1">"c3964"</definedName>
    <definedName name="IQ_PERCENT_CHANGE_EST_PRICE_TARGET_12MONTHS" hidden="1">"c1844"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REUT" hidden="1">"c3951"</definedName>
    <definedName name="IQ_PERCENT_CHANGE_EST_PRICE_TARGET_DAY" hidden="1">"c1838"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REUT" hidden="1">"c3948"</definedName>
    <definedName name="IQ_PERCENT_CHANGE_EST_PRICE_TARGET_WEEK" hidden="1">"c1839"</definedName>
    <definedName name="IQ_PERCENT_CHANGE_EST_PRICE_TARGET_WEEK_REUT" hidden="1">"c3967"</definedName>
    <definedName name="IQ_PERCENT_CHANGE_EST_RECO_12MONTHS" hidden="1">"c1836"</definedName>
    <definedName name="IQ_PERCENT_CHANGE_EST_RECO_12MONTHS_REUT" hidden="1">"c3945"</definedName>
    <definedName name="IQ_PERCENT_CHANGE_EST_RECO_18MONTHS" hidden="1">"c1837"</definedName>
    <definedName name="IQ_PERCENT_CHANGE_EST_RECO_18MONTHS_REUT" hidden="1">"c3946"</definedName>
    <definedName name="IQ_PERCENT_CHANGE_EST_RECO_3MONTHS" hidden="1">"c1833"</definedName>
    <definedName name="IQ_PERCENT_CHANGE_EST_RECO_3MONTHS_REUT" hidden="1">"c3942"</definedName>
    <definedName name="IQ_PERCENT_CHANGE_EST_RECO_6MONTHS" hidden="1">"c1834"</definedName>
    <definedName name="IQ_PERCENT_CHANGE_EST_RECO_6MONTHS_REUT" hidden="1">"c3943"</definedName>
    <definedName name="IQ_PERCENT_CHANGE_EST_RECO_9MONTHS" hidden="1">"c1835"</definedName>
    <definedName name="IQ_PERCENT_CHANGE_EST_RECO_9MONTHS_REUT" hidden="1">"c3944"</definedName>
    <definedName name="IQ_PERCENT_CHANGE_EST_RECO_DAY" hidden="1">"c1830"</definedName>
    <definedName name="IQ_PERCENT_CHANGE_EST_RECO_DAY_REUT" hidden="1">"c3940"</definedName>
    <definedName name="IQ_PERCENT_CHANGE_EST_RECO_MONTH" hidden="1">"c1832"</definedName>
    <definedName name="IQ_PERCENT_CHANGE_EST_RECO_MONTH_REUT" hidden="1">"c3941"</definedName>
    <definedName name="IQ_PERCENT_CHANGE_EST_RECO_WEEK" hidden="1">"c1831"</definedName>
    <definedName name="IQ_PERCENT_CHANGE_EST_RECO_WEEK_REUT" hidden="1">"c3965"</definedName>
    <definedName name="IQ_PERCENT_CHANGE_EST_REV_12MONTHS" hidden="1">"c1796"</definedName>
    <definedName name="IQ_PERCENT_CHANGE_EST_REV_12MONTHS_REUT" hidden="1">"c3910"</definedName>
    <definedName name="IQ_PERCENT_CHANGE_EST_REV_18MONTHS" hidden="1">"c1797"</definedName>
    <definedName name="IQ_PERCENT_CHANGE_EST_REV_18MONTHS_REUT" hidden="1">"c3911"</definedName>
    <definedName name="IQ_PERCENT_CHANGE_EST_REV_3MONTHS" hidden="1">"c1793"</definedName>
    <definedName name="IQ_PERCENT_CHANGE_EST_REV_3MONTHS_REUT" hidden="1">"c3907"</definedName>
    <definedName name="IQ_PERCENT_CHANGE_EST_REV_6MONTHS" hidden="1">"c1794"</definedName>
    <definedName name="IQ_PERCENT_CHANGE_EST_REV_6MONTHS_REUT" hidden="1">"c3908"</definedName>
    <definedName name="IQ_PERCENT_CHANGE_EST_REV_9MONTHS" hidden="1">"c1795"</definedName>
    <definedName name="IQ_PERCENT_CHANGE_EST_REV_9MONTHS_REUT" hidden="1">"c3909"</definedName>
    <definedName name="IQ_PERCENT_CHANGE_EST_REV_DAY" hidden="1">"c1790"</definedName>
    <definedName name="IQ_PERCENT_CHANGE_EST_REV_DAY_REUT" hidden="1">"c3904"</definedName>
    <definedName name="IQ_PERCENT_CHANGE_EST_REV_MONTH" hidden="1">"c1792"</definedName>
    <definedName name="IQ_PERCENT_CHANGE_EST_REV_MONTH_REUT" hidden="1">"c3906"</definedName>
    <definedName name="IQ_PERCENT_CHANGE_EST_REV_WEEK" hidden="1">"c1791"</definedName>
    <definedName name="IQ_PERCENT_CHANGE_EST_REV_WEEK_REUT" hidden="1">"c3905"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REUT" hidden="1">"c3968"</definedName>
    <definedName name="IQ_PRE_OPEN_COST" hidden="1">"c1040"</definedName>
    <definedName name="IQ_PRE_TAX_ACT_OR_EST" hidden="1">"c2221"</definedName>
    <definedName name="IQ_PRE_TAX_ACT_OR_EST_REUT" hidden="1">"c5467"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REUT" hidden="1">"c5354"</definedName>
    <definedName name="IQ_PRETAX_GW_INC_HIGH_EST" hidden="1">"c1704"</definedName>
    <definedName name="IQ_PRETAX_GW_INC_HIGH_EST_REUT" hidden="1">"c5356"</definedName>
    <definedName name="IQ_PRETAX_GW_INC_LOW_EST" hidden="1">"c1705"</definedName>
    <definedName name="IQ_PRETAX_GW_INC_LOW_EST_REUT" hidden="1">"c5357"</definedName>
    <definedName name="IQ_PRETAX_GW_INC_MEDIAN_EST" hidden="1">"c1703"</definedName>
    <definedName name="IQ_PRETAX_GW_INC_MEDIAN_EST_REUT" hidden="1">"c5355"</definedName>
    <definedName name="IQ_PRETAX_GW_INC_NUM_EST" hidden="1">"c1706"</definedName>
    <definedName name="IQ_PRETAX_GW_INC_NUM_EST_REUT" hidden="1">"c5358"</definedName>
    <definedName name="IQ_PRETAX_GW_INC_STDDEV_EST" hidden="1">"c1707"</definedName>
    <definedName name="IQ_PRETAX_GW_INC_STDDEV_EST_REUT" hidden="1">"c5359"</definedName>
    <definedName name="IQ_PRETAX_INC_EST" hidden="1">"c1695"</definedName>
    <definedName name="IQ_PRETAX_INC_EST_REUT" hidden="1">"c5347"</definedName>
    <definedName name="IQ_PRETAX_INC_HIGH_EST" hidden="1">"c1697"</definedName>
    <definedName name="IQ_PRETAX_INC_HIGH_EST_REUT" hidden="1">"c5349"</definedName>
    <definedName name="IQ_PRETAX_INC_LOW_EST" hidden="1">"c1698"</definedName>
    <definedName name="IQ_PRETAX_INC_LOW_EST_REUT" hidden="1">"c5350"</definedName>
    <definedName name="IQ_PRETAX_INC_MEDIAN_EST" hidden="1">"c1696"</definedName>
    <definedName name="IQ_PRETAX_INC_MEDIAN_EST_REUT" hidden="1">"c5348"</definedName>
    <definedName name="IQ_PRETAX_INC_NUM_EST" hidden="1">"c1699"</definedName>
    <definedName name="IQ_PRETAX_INC_NUM_EST_REUT" hidden="1">"c5351"</definedName>
    <definedName name="IQ_PRETAX_INC_STDDEV_EST" hidden="1">"c1700"</definedName>
    <definedName name="IQ_PRETAX_INC_STDDEV_EST_REUT" hidden="1">"c5352"</definedName>
    <definedName name="IQ_PRETAX_REPORT_INC_EST" hidden="1">"c1709"</definedName>
    <definedName name="IQ_PRETAX_REPORT_INC_EST_REUT" hidden="1">"c5361"</definedName>
    <definedName name="IQ_PRETAX_REPORT_INC_HIGH_EST" hidden="1">"c1711"</definedName>
    <definedName name="IQ_PRETAX_REPORT_INC_HIGH_EST_REUT" hidden="1">"c5363"</definedName>
    <definedName name="IQ_PRETAX_REPORT_INC_LOW_EST" hidden="1">"c1712"</definedName>
    <definedName name="IQ_PRETAX_REPORT_INC_LOW_EST_REUT" hidden="1">"c5364"</definedName>
    <definedName name="IQ_PRETAX_REPORT_INC_MEDIAN_EST" hidden="1">"c1710"</definedName>
    <definedName name="IQ_PRETAX_REPORT_INC_MEDIAN_EST_REUT" hidden="1">"c5362"</definedName>
    <definedName name="IQ_PRETAX_REPORT_INC_NUM_EST" hidden="1">"c1713"</definedName>
    <definedName name="IQ_PRETAX_REPORT_INC_NUM_EST_REUT" hidden="1">"c5365"</definedName>
    <definedName name="IQ_PRETAX_REPORT_INC_STDDEV_EST" hidden="1">"c1714"</definedName>
    <definedName name="IQ_PRETAX_REPORT_INC_STDDEV_EST_REUT" hidden="1">"c5366"</definedName>
    <definedName name="IQ_PRICE_CFPS_FWD" hidden="1">"c2237"</definedName>
    <definedName name="IQ_PRICE_CFPS_FWD_REUT" hidden="1">"c4053"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BOTTOM_UP_REUT" hidden="1">"c5494"</definedName>
    <definedName name="IQ_PRICE_TARGET_REUT" hidden="1">"c3631"</definedName>
    <definedName name="IQ_PRICE_VOLATILITY_EST" hidden="1">"c4492"</definedName>
    <definedName name="IQ_PRICE_VOLATILITY_HIGH" hidden="1">"c4493"</definedName>
    <definedName name="IQ_PRICE_VOLATILITY_LOW" hidden="1">"c4494"</definedName>
    <definedName name="IQ_PRICE_VOLATILITY_MEDIAN" hidden="1">"c4495"</definedName>
    <definedName name="IQ_PRICE_VOLATILITY_NUM" hidden="1">"c4496"</definedName>
    <definedName name="IQ_PRICE_VOLATILITY_STDDEV" hidden="1">"c4497"</definedName>
    <definedName name="IQ_PRICEDATE" hidden="1">"c1069"</definedName>
    <definedName name="IQ_PRICING_DATE" hidden="1">"c1613"</definedName>
    <definedName name="IQ_PRIMARY_EPS_TYPE" hidden="1">"c4498"</definedName>
    <definedName name="IQ_PRIMARY_EPS_TYPE_REUT" hidden="1">"c5481"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CURRING_PROFIT_ACT_OR_EST" hidden="1">"c4507"</definedName>
    <definedName name="IQ_RECURRING_PROFIT_EST" hidden="1">"c4499"</definedName>
    <definedName name="IQ_RECURRING_PROFIT_GUIDANCE" hidden="1">"c4500"</definedName>
    <definedName name="IQ_RECURRING_PROFIT_HIGH_EST" hidden="1">"c4501"</definedName>
    <definedName name="IQ_RECURRING_PROFIT_HIGH_GUIDANCE" hidden="1">"c4179"</definedName>
    <definedName name="IQ_RECURRING_PROFIT_LOW_EST" hidden="1">"c4502"</definedName>
    <definedName name="IQ_RECURRING_PROFIT_LOW_GUIDANCE" hidden="1">"c4219"</definedName>
    <definedName name="IQ_RECURRING_PROFIT_MEDIAN_EST" hidden="1">"c4503"</definedName>
    <definedName name="IQ_RECURRING_PROFIT_NUM_EST" hidden="1">"c4504"</definedName>
    <definedName name="IQ_RECURRING_PROFIT_SHARE_ACT_OR_EST" hidden="1">"c4508"</definedName>
    <definedName name="IQ_RECURRING_PROFIT_SHARE_EST" hidden="1">"c4506"</definedName>
    <definedName name="IQ_RECURRING_PROFIT_SHARE_GUIDANCE" hidden="1">"c4509"</definedName>
    <definedName name="IQ_RECURRING_PROFIT_SHARE_HIGH_EST" hidden="1">"c4510"</definedName>
    <definedName name="IQ_RECURRING_PROFIT_SHARE_HIGH_GUIDANCE" hidden="1">"c4200"</definedName>
    <definedName name="IQ_RECURRING_PROFIT_SHARE_LOW_EST" hidden="1">"c4511"</definedName>
    <definedName name="IQ_RECURRING_PROFIT_SHARE_LOW_GUIDANCE" hidden="1">"c4240"</definedName>
    <definedName name="IQ_RECURRING_PROFIT_SHARE_MEDIAN_EST" hidden="1">"c4512"</definedName>
    <definedName name="IQ_RECURRING_PROFIT_SHARE_NUM_EST" hidden="1">"c4513"</definedName>
    <definedName name="IQ_RECURRING_PROFIT_SHARE_STDDEV_EST" hidden="1">"c4514"</definedName>
    <definedName name="IQ_RECURRING_PROFIT_STDDEV_EST" hidden="1">"c4516"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ACT_OR_EST" hidden="1">"c3585"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REUT" hidden="1">"c3990"</definedName>
    <definedName name="IQ_RETURN_ASSETS_FS" hidden="1">"c1116"</definedName>
    <definedName name="IQ_RETURN_ASSETS_GUIDANCE" hidden="1">"c4517"</definedName>
    <definedName name="IQ_RETURN_ASSETS_HIGH_EST" hidden="1">"c3530"</definedName>
    <definedName name="IQ_RETURN_ASSETS_HIGH_EST_REUT" hidden="1">"c3992"</definedName>
    <definedName name="IQ_RETURN_ASSETS_HIGH_GUIDANCE" hidden="1">"c4183"</definedName>
    <definedName name="IQ_RETURN_ASSETS_LOW_EST" hidden="1">"c3531"</definedName>
    <definedName name="IQ_RETURN_ASSETS_LOW_EST_REUT" hidden="1">"c3993"</definedName>
    <definedName name="IQ_RETURN_ASSETS_LOW_GUIDANCE" hidden="1">"c4223"</definedName>
    <definedName name="IQ_RETURN_ASSETS_MEDIAN_EST" hidden="1">"c3532"</definedName>
    <definedName name="IQ_RETURN_ASSETS_MEDIAN_EST_REUT" hidden="1">"c3991"</definedName>
    <definedName name="IQ_RETURN_ASSETS_NUM_EST" hidden="1">"c3527"</definedName>
    <definedName name="IQ_RETURN_ASSETS_NUM_EST_REUT" hidden="1">"c3994"</definedName>
    <definedName name="IQ_RETURN_ASSETS_STDDEV_EST" hidden="1">"c3528"</definedName>
    <definedName name="IQ_RETURN_ASSETS_STDDEV_EST_REUT" hidden="1">"c3995"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REUT" hidden="1">"c3983"</definedName>
    <definedName name="IQ_RETURN_EQUITY_FS" hidden="1">"c1121"</definedName>
    <definedName name="IQ_RETURN_EQUITY_GUIDANCE" hidden="1">"c4518"</definedName>
    <definedName name="IQ_RETURN_EQUITY_HIGH_EST" hidden="1">"c3536"</definedName>
    <definedName name="IQ_RETURN_EQUITY_HIGH_EST_REUT" hidden="1">"c3985"</definedName>
    <definedName name="IQ_RETURN_EQUITY_HIGH_GUIDANCE" hidden="1">"c4182"</definedName>
    <definedName name="IQ_RETURN_EQUITY_LOW_EST" hidden="1">"c3537"</definedName>
    <definedName name="IQ_RETURN_EQUITY_LOW_EST_REUT" hidden="1">"c3986"</definedName>
    <definedName name="IQ_RETURN_EQUITY_LOW_GUIDANCE" hidden="1">"c4222"</definedName>
    <definedName name="IQ_RETURN_EQUITY_MEDIAN_EST" hidden="1">"c3538"</definedName>
    <definedName name="IQ_RETURN_EQUITY_MEDIAN_EST_REUT" hidden="1">"c3984"</definedName>
    <definedName name="IQ_RETURN_EQUITY_NUM_EST" hidden="1">"c3533"</definedName>
    <definedName name="IQ_RETURN_EQUITY_NUM_EST_REUT" hidden="1">"c3987"</definedName>
    <definedName name="IQ_RETURN_EQUITY_STDDEV_EST" hidden="1">"c3534"</definedName>
    <definedName name="IQ_RETURN_EQUITY_STDDEV_EST_REUT" hidden="1">"c3988"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ENUE" hidden="1">"c1422"</definedName>
    <definedName name="IQ_REVENUE_ACT_OR_EST" hidden="1">"c2214"</definedName>
    <definedName name="IQ_REVENUE_ACT_OR_EST_REUT" hidden="1">"c5461"</definedName>
    <definedName name="IQ_REVENUE_EST" hidden="1">"c1126"</definedName>
    <definedName name="IQ_REVENUE_EST_BOTTOM_UP" hidden="1">"c5488"</definedName>
    <definedName name="IQ_REVENUE_EST_BOTTOM_UP_REUT" hidden="1">"c5496"</definedName>
    <definedName name="IQ_REVENUE_EST_REUT" hidden="1">"c3634"</definedName>
    <definedName name="IQ_REVENUE_GUIDANCE" hidden="1">"c4519"</definedName>
    <definedName name="IQ_REVENUE_HIGH_EST" hidden="1">"c1127"</definedName>
    <definedName name="IQ_REVENUE_HIGH_EST_REUT" hidden="1">"c3636"</definedName>
    <definedName name="IQ_REVENUE_HIGH_GUIDANCE" hidden="1">"c4169"</definedName>
    <definedName name="IQ_REVENUE_LOW_EST" hidden="1">"c1128"</definedName>
    <definedName name="IQ_REVENUE_LOW_EST_REUT" hidden="1">"c3637"</definedName>
    <definedName name="IQ_REVENUE_LOW_GUIDANCE" hidden="1">"c4209"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GA" hidden="1">"c2993"</definedName>
    <definedName name="IQ_STOCK_BASED_HIGH_EST" hidden="1">"c4521"</definedName>
    <definedName name="IQ_STOCK_BASED_LOW_EST" hidden="1">"c4522"</definedName>
    <definedName name="IQ_STOCK_BASED_MEDIAN_EST" hidden="1">"c4523"</definedName>
    <definedName name="IQ_STOCK_BASED_NUM_EST" hidden="1">"c4524"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EST" hidden="1">"c4526"</definedName>
    <definedName name="IQ_TEV_HIGH_EST" hidden="1">"c4527"</definedName>
    <definedName name="IQ_TEV_LOW_EST" hidden="1">"c4528"</definedName>
    <definedName name="IQ_TEV_MEDIAN_EST" hidden="1">"c4529"</definedName>
    <definedName name="IQ_TEV_NUM_EST" hidden="1">"c4530"</definedName>
    <definedName name="IQ_TEV_STDDEV_EST" hidden="1">"c4531"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XCL_FIN" hidden="1">"c2937"</definedName>
    <definedName name="IQ_TOTAL_DEBT_GUIDANCE" hidden="1">"c4533"</definedName>
    <definedName name="IQ_TOTAL_DEBT_HIGH_EST" hidden="1">"c4534"</definedName>
    <definedName name="IQ_TOTAL_DEBT_HIGH_GUIDANCE" hidden="1">"c4196"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GUIDANCE" hidden="1">"c4236"</definedName>
    <definedName name="IQ_TOTAL_DEBT_MEDIAN_EST" hidden="1">"c4536"</definedName>
    <definedName name="IQ_TOTAL_DEBT_NUM_EST" hidden="1">"c4537"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TDDEV_EST" hidden="1">"c4538"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"c2104"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S" localSheetId="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IS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IsColHidden" hidden="1">FALSE</definedName>
    <definedName name="IsLTMColHidden" hidden="1">FALSE</definedName>
    <definedName name="Itens" hidden="1">#REF!</definedName>
    <definedName name="IUO" localSheetId="1" hidden="1">{"'Quadro'!$A$4:$BG$78"}</definedName>
    <definedName name="IUO" hidden="1">{"'Quadro'!$A$4:$BG$78"}</definedName>
    <definedName name="J" localSheetId="1" hidden="1">#REF!</definedName>
    <definedName name="J" hidden="1">#REF!</definedName>
    <definedName name="Jan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Ja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JANEIRO2003" localSheetId="1" hidden="1">{#N/A,#N/A,TRUE,"Serviços"}</definedName>
    <definedName name="JANEIRO2003" hidden="1">{#N/A,#N/A,TRUE,"Serviços"}</definedName>
    <definedName name="jçkj" localSheetId="1" hidden="1">{"'CptDifn'!$AA$32:$AG$32"}</definedName>
    <definedName name="jçkj" hidden="1">{"'CptDifn'!$AA$32:$AG$32"}</definedName>
    <definedName name="jjjj" localSheetId="1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jjj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o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ryhjtry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ryhjtry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ujk" localSheetId="1" hidden="1">{#N/A,#N/A,FALSE,"PCOL"}</definedName>
    <definedName name="jujk" hidden="1">{#N/A,#N/A,FALSE,"PCOL"}</definedName>
    <definedName name="JUJU" localSheetId="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JU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Julio" localSheetId="1" hidden="1">{"'CptDifn'!$AA$32:$AG$32"}</definedName>
    <definedName name="Julio" hidden="1">{"'CptDifn'!$AA$32:$AG$32"}</definedName>
    <definedName name="jythjty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jythjty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" localSheetId="1" hidden="1">#REF!</definedName>
    <definedName name="k" hidden="1">#REF!</definedName>
    <definedName name="KDFJA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DFJA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f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htykfh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htykfh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iuy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iuy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kjhgjk" localSheetId="1" hidden="1">{"'gráf jan00'!$A$1:$AK$41"}</definedName>
    <definedName name="kjhgjk" hidden="1">{"'gráf jan00'!$A$1:$AK$41"}</definedName>
    <definedName name="kjkhjkh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kkk" localSheetId="1" hidden="1">{#N/A,#N/A,FALSE,"PCOL"}</definedName>
    <definedName name="kkkk" hidden="1">{#N/A,#N/A,FALSE,"PCOL"}</definedName>
    <definedName name="ko" localSheetId="1" hidden="1">{#N/A,#N/A,FALSE,"PCOL"}</definedName>
    <definedName name="ko" hidden="1">{#N/A,#N/A,FALSE,"PCOL"}</definedName>
    <definedName name="lab" localSheetId="1" hidden="1">{"'gráf jan00'!$A$1:$AK$41"}</definedName>
    <definedName name="lab" hidden="1">{"'gráf jan00'!$A$1:$AK$41"}</definedName>
    <definedName name="LAPEL" localSheetId="1" hidden="1">{"'RR'!$A$2:$E$81"}</definedName>
    <definedName name="LAPEL" hidden="1">{"'RR'!$A$2:$E$81"}</definedName>
    <definedName name="LEANDRO" localSheetId="1" hidden="1">{#N/A,#N/A,TRUE,"Serviços"}</definedName>
    <definedName name="LEANDRO" hidden="1">{#N/A,#N/A,TRUE,"Serviços"}</definedName>
    <definedName name="leo" localSheetId="1" hidden="1">{"'CptDifn'!$AA$32:$AG$32"}</definedName>
    <definedName name="leo" hidden="1">{"'CptDifn'!$AA$32:$AG$32"}</definedName>
    <definedName name="leonardo" localSheetId="1" hidden="1">{"'gráf jan00'!$A$1:$AK$41"}</definedName>
    <definedName name="leonardo" hidden="1">{"'gráf jan00'!$A$1:$AK$41"}</definedName>
    <definedName name="Leste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t" hidden="1">"Quadro Logistico Maio"</definedName>
    <definedName name="limcount" hidden="1">2</definedName>
    <definedName name="lixo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ix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KJ" localSheetId="1" hidden="1">{"'Quadro'!$A$4:$BG$78"}</definedName>
    <definedName name="LKJ" hidden="1">{"'Quadro'!$A$4:$BG$78"}</definedName>
    <definedName name="ll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ocal" hidden="1">""</definedName>
    <definedName name="LoteBonito2" localSheetId="1" hidden="1">{"'Resumo2'!$B$2:$J$23"}</definedName>
    <definedName name="LoteBonito2" hidden="1">{"'Resumo2'!$B$2:$J$23"}</definedName>
    <definedName name="LU" localSheetId="1" hidden="1">{"'gráf jan00'!$A$1:$AK$41"}</definedName>
    <definedName name="LU" hidden="1">{"'gráf jan00'!$A$1:$AK$41"}</definedName>
    <definedName name="luis" localSheetId="1" hidden="1">{"'Plan1 (2)'!$A$5:$F$63"}</definedName>
    <definedName name="luis" hidden="1">{"'Plan1 (2)'!$A$5:$F$63"}</definedName>
    <definedName name="man" localSheetId="1" hidden="1">{"'gráf jan00'!$A$1:$AK$41"}</definedName>
    <definedName name="man" hidden="1">{"'gráf jan00'!$A$1:$AK$41"}</definedName>
    <definedName name="Manoel" localSheetId="1" hidden="1">{"'Quadro'!$A$4:$BG$78"}</definedName>
    <definedName name="Manoel" hidden="1">{"'Quadro'!$A$4:$BG$78"}</definedName>
    <definedName name="manut" localSheetId="1" hidden="1">{"'gráf jan00'!$A$1:$AK$41"}</definedName>
    <definedName name="manut" hidden="1">{"'gráf jan00'!$A$1:$AK$41"}</definedName>
    <definedName name="marcelo" localSheetId="1" hidden="1">{"'gráf jan00'!$A$1:$AK$41"}</definedName>
    <definedName name="marcelo" hidden="1">{"'gráf jan00'!$A$1:$AK$41"}</definedName>
    <definedName name="Marcio_1" localSheetId="1" hidden="1">[10]!Header1-1 &amp; "." &amp; MAX(1,COUNTA(INDEX(#REF!,MATCH([10]!Header1-1,#REF!,FALSE)):#REF!))</definedName>
    <definedName name="Marcio_1" hidden="1">[10]!Header1-1 &amp; "." &amp; MAX(1,COUNTA(INDEX(#REF!,MATCH([10]!Header1-1,#REF!,FALSE)):#REF!))</definedName>
    <definedName name="Marcio_2" localSheetId="1" hidden="1">[10]!Header1-1 &amp; "." &amp; MAX(1,COUNTA(INDEX(#REF!,MATCH([10]!Header1-1,#REF!,FALSE)):#REF!))</definedName>
    <definedName name="Marcio_2" hidden="1">[10]!Header1-1 &amp; "." &amp; MAX(1,COUNTA(INDEX(#REF!,MATCH([10]!Header1-1,#REF!,FALSE)):#REF!))</definedName>
    <definedName name="Marcio_3" localSheetId="1" hidden="1">[10]!Header1-1 &amp; "." &amp; MAX(1,COUNTA(INDEX(#REF!,MATCH([10]!Header1-1,#REF!,FALSE)):#REF!))</definedName>
    <definedName name="Marcio_3" hidden="1">[10]!Header1-1 &amp; "." &amp; MAX(1,COUNTA(INDEX(#REF!,MATCH([10]!Header1-1,#REF!,FALSE)):#REF!))</definedName>
    <definedName name="Marcio_4" localSheetId="1" hidden="1">[10]!Header1-1 &amp; "." &amp; MAX(1,COUNTA(INDEX(#REF!,MATCH([10]!Header1-1,#REF!,FALSE)):#REF!))</definedName>
    <definedName name="Marcio_4" hidden="1">[10]!Header1-1 &amp; "." &amp; MAX(1,COUNTA(INDEX(#REF!,MATCH([10]!Header1-1,#REF!,FALSE)):#REF!))</definedName>
    <definedName name="Marcio_5" localSheetId="1" hidden="1">[10]!Header1-1 &amp; "." &amp; MAX(1,COUNTA(INDEX(#REF!,MATCH([10]!Header1-1,#REF!,FALSE)):#REF!))</definedName>
    <definedName name="Marcio_5" hidden="1">[10]!Header1-1 &amp; "." &amp; MAX(1,COUNTA(INDEX(#REF!,MATCH([10]!Header1-1,#REF!,FALSE)):#REF!))</definedName>
    <definedName name="MARIA" localSheetId="1" hidden="1">{"'gráf jan00'!$A$1:$AK$41"}</definedName>
    <definedName name="MARIA" hidden="1">{"'gráf jan00'!$A$1:$AK$41"}</definedName>
    <definedName name="mASTER" localSheetId="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ASTE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ATRIZ1" localSheetId="1" hidden="1">{#N/A,#N/A,TRUE,"Serviços"}</definedName>
    <definedName name="MATRIZ1" hidden="1">{#N/A,#N/A,TRUE,"Serviços"}</definedName>
    <definedName name="Max" hidden="1">COUNTIF(#REF!,"&lt;&gt;0")+3</definedName>
    <definedName name="mcm" localSheetId="1" hidden="1">{"Pèrdues i Guanys analític.Català",#N/A,FALSE,"Català";"Pèrdues i G. analític.castellà",#N/A,FALSE,"Castellà"}</definedName>
    <definedName name="mcm" hidden="1">{"Pèrdues i Guanys analític.Català",#N/A,FALSE,"Català";"Pèrdues i G. analític.castellà",#N/A,FALSE,"Castellà"}</definedName>
    <definedName name="MEF" localSheetId="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MEF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mercia" localSheetId="1" hidden="1">{"'REL CUSTODIF'!$B$1:$H$72"}</definedName>
    <definedName name="mercia" hidden="1">{"'REL CUSTODIF'!$B$1:$H$72"}</definedName>
    <definedName name="merito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tasantigas" localSheetId="1" hidden="1">{"'gráf jan00'!$A$1:$AK$41"}</definedName>
    <definedName name="metasantigas" hidden="1">{"'gráf jan00'!$A$1:$AK$41"}</definedName>
    <definedName name="MEWarning" hidden="1">1</definedName>
    <definedName name="MMM" localSheetId="1" hidden="1">{"'gráf jan00'!$A$1:$AK$41"}</definedName>
    <definedName name="MMM" hidden="1">{"'gráf jan00'!$A$1:$AK$41"}</definedName>
    <definedName name="mmmmm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OA" localSheetId="1" hidden="1">{#N/A,#N/A,FALSE,"DEF1";#N/A,#N/A,FALSE,"DEF2";#N/A,#N/A,FALSE,"DEF3"}</definedName>
    <definedName name="MOA" hidden="1">{#N/A,#N/A,FALSE,"DEF1";#N/A,#N/A,FALSE,"DEF2";#N/A,#N/A,FALSE,"DEF3"}</definedName>
    <definedName name="MODELO" localSheetId="1" hidden="1">{#N/A,#N/A,FALSE,"SITUAÇÃO DIÁRIA ";#N/A,#N/A,FALSE,"7 à 7"}</definedName>
    <definedName name="MODELO" hidden="1">{#N/A,#N/A,FALSE,"SITUAÇÃO DIÁRIA ";#N/A,#N/A,FALSE,"7 à 7"}</definedName>
    <definedName name="módulo1.Extenso" localSheetId="1">EVTE!módulo1.Extenso</definedName>
    <definedName name="módulo1.Extenso">[0]!módulo1.Extenso</definedName>
    <definedName name="MP" localSheetId="1" hidden="1">#REF!</definedName>
    <definedName name="MP" hidden="1">#REF!</definedName>
    <definedName name="MULHRT" localSheetId="1" hidden="1">{"'gráf jan00'!$A$1:$AK$41"}</definedName>
    <definedName name="MULHRT" hidden="1">{"'gráf jan00'!$A$1:$AK$41"}</definedName>
    <definedName name="N.Ferrosos" localSheetId="1" hidden="1">{"'CptDifn'!$AA$32:$AG$32"}</definedName>
    <definedName name="N.Ferrosos" hidden="1">{"'CptDifn'!$AA$32:$AG$32"}</definedName>
    <definedName name="negócio" localSheetId="1" hidden="1">{"'gráf jan00'!$A$1:$AK$41"}</definedName>
    <definedName name="negócio" hidden="1">{"'gráf jan00'!$A$1:$AK$41"}</definedName>
    <definedName name="NLEq" hidden="1">4</definedName>
    <definedName name="NLMo" hidden="1">6</definedName>
    <definedName name="NLMp" hidden="1">5</definedName>
    <definedName name="NLTr" hidden="1">3</definedName>
    <definedName name="NOME2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VO" localSheetId="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nOVO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novo_nome" localSheetId="1" hidden="1">{#N/A,#N/A,FALSE,"31 - Balanço";#N/A,#N/A,FALSE,"41 - Resultado";#N/A,#N/A,FALSE,"51 - Fluxo de Caixa"}</definedName>
    <definedName name="novo_nome" hidden="1">{#N/A,#N/A,FALSE,"31 - Balanço";#N/A,#N/A,FALSE,"41 - Resultado";#N/A,#N/A,FALSE,"51 - Fluxo de Caixa"}</definedName>
    <definedName name="nti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1o3">'[20]01-02-03-Julho'!$F$1:$G$65536,'[20]01-02-03-Julho'!$J$402,'[20]01-02-03-Julho'!$J$1:$K$65536</definedName>
    <definedName name="OA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E">#REF!</definedName>
    <definedName name="Obra" hidden="1">""</definedName>
    <definedName name="OIUNHGT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IUNHG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K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K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lnah" localSheetId="1" hidden="1">{#N/A,#N/A,TRUE,"Summary";#N/A,#N/A,TRUE,"Worksheet";#N/A,#N/A,TRUE,"CashFlow"}</definedName>
    <definedName name="olnah" hidden="1">{#N/A,#N/A,TRUE,"Summary";#N/A,#N/A,TRUE,"Worksheet";#N/A,#N/A,TRUE,"CashFlow"}</definedName>
    <definedName name="OMY" localSheetId="1" hidden="1">{#N/A,#N/A,FALSE,"Ocorrência OOLA";#N/A,#N/A,FALSE,"Ocorrência OOLL";#N/A,#N/A,FALSE,"Extra OOLA";#N/A,#N/A,FALSE,"Extra OOLL"}</definedName>
    <definedName name="OMY" hidden="1">{#N/A,#N/A,FALSE,"Ocorrência OOLA";#N/A,#N/A,FALSE,"Ocorrência OOLL";#N/A,#N/A,FALSE,"Extra OOLA";#N/A,#N/A,FALSE,"Extra OOLL"}</definedName>
    <definedName name="OnOff" hidden="1">"ON"</definedName>
    <definedName name="OPA">'[17]PRO-08'!#REF!</definedName>
    <definedName name="OPIOKKL" localSheetId="1" hidden="1">{#N/A,#N/A,FALSE,"Suprimentos";#N/A,#N/A,FALSE,"Medicina e Segurança";#N/A,#N/A,FALSE,"Administração";#N/A,#N/A,FALSE,"Meio Ambiente";#N/A,#N/A,FALSE,"Operação (Mina)";#N/A,#N/A,FALSE,"Operação (Porto)"}</definedName>
    <definedName name="OPIOKKL" hidden="1">{#N/A,#N/A,FALSE,"Suprimentos";#N/A,#N/A,FALSE,"Medicina e Segurança";#N/A,#N/A,FALSE,"Administração";#N/A,#N/A,FALSE,"Meio Ambiente";#N/A,#N/A,FALSE,"Operação (Mina)";#N/A,#N/A,FALSE,"Operação (Porto)"}</definedName>
    <definedName name="Orçado_2011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do_20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çamrest" localSheetId="1" hidden="1">{#N/A,#N/A,TRUE,"Serviços"}</definedName>
    <definedName name="orçamrest" hidden="1">{#N/A,#N/A,TRUE,"Serviços"}</definedName>
    <definedName name="Ordem" hidden="1">#REF!</definedName>
    <definedName name="ORGAN" localSheetId="1" hidden="1">{#N/A,#N/A,FALSE,"Ocorrência OOLA";#N/A,#N/A,FALSE,"Ocorrência OOLL";#N/A,#N/A,FALSE,"Extra OOLA";#N/A,#N/A,FALSE,"Extra OOLL"}</definedName>
    <definedName name="ORGAN" hidden="1">{#N/A,#N/A,FALSE,"Ocorrência OOLA";#N/A,#N/A,FALSE,"Ocorrência OOLL";#N/A,#N/A,FALSE,"Extra OOLA";#N/A,#N/A,FALSE,"Extra OOLL"}</definedName>
    <definedName name="ORGANO" localSheetId="1" hidden="1">{#N/A,#N/A,FALSE,"Anexo I";#N/A,#N/A,FALSE,"Anexo II";#N/A,#N/A,FALSE,"Anexo III"}</definedName>
    <definedName name="ORGANO" hidden="1">{#N/A,#N/A,FALSE,"Anexo I";#N/A,#N/A,FALSE,"Anexo II";#N/A,#N/A,FALSE,"Anexo III"}</definedName>
    <definedName name="Origem" hidden="1">#REF!</definedName>
    <definedName name="origen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UTUBRO" localSheetId="1" hidden="1">{#N/A,#N/A,FALSE,"SITUAÇÃO DIÁRIA ";#N/A,#N/A,FALSE,"7 à 7"}</definedName>
    <definedName name="OUTUBRO" hidden="1">{#N/A,#N/A,FALSE,"SITUAÇÃO DIÁRIA ";#N/A,#N/A,FALSE,"7 à 7"}</definedName>
    <definedName name="Pal_Workbook_GUID" hidden="1">"FCTILZC3LXQUCG6AIJP4NTMK"</definedName>
    <definedName name="pata" localSheetId="1" hidden="1">{#N/A,#N/A,FALSE,"SITUAÇÃO DIÁRIA ";#N/A,#N/A,FALSE,"7 à 7"}</definedName>
    <definedName name="pata" hidden="1">{#N/A,#N/A,FALSE,"SITUAÇÃO DIÁRIA ";#N/A,#N/A,FALSE,"7 à 7"}</definedName>
    <definedName name="Paula" localSheetId="1" hidden="1">{"'Quadro'!$A$4:$BG$78"}</definedName>
    <definedName name="Paula" hidden="1">{"'Quadro'!$A$4:$BG$78"}</definedName>
    <definedName name="PAV">#REF!</definedName>
    <definedName name="Pav_preços">'[21]Pavim-preços'!$A$2:$C$30</definedName>
    <definedName name="PAZ.COM.N" localSheetId="1" hidden="1">{"'TelRDAV'!$A$1:$T$20"}</definedName>
    <definedName name="PAZ.COM.N" hidden="1">{"'TelRDAV'!$A$1:$T$20"}</definedName>
    <definedName name="PDCA" localSheetId="1" hidden="1">{"'RR'!$A$2:$E$81"}</definedName>
    <definedName name="PDCA" hidden="1">{"'RR'!$A$2:$E$81"}</definedName>
    <definedName name="Pendências2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3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ências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SONAL" localSheetId="1" hidden="1">{#N/A,#N/A,FALSE,"310.1";#N/A,#N/A,FALSE,"321.1";#N/A,#N/A,FALSE,"320.3";#N/A,#N/A,FALSE,"330.1"}</definedName>
    <definedName name="PERSONAL" hidden="1">{#N/A,#N/A,FALSE,"310.1";#N/A,#N/A,FALSE,"321.1";#N/A,#N/A,FALSE,"320.3";#N/A,#N/A,FALSE,"330.1"}</definedName>
    <definedName name="pervp" hidden="1">'[22]CONSSID12-96'!#REF!</definedName>
    <definedName name="PEV" localSheetId="1" hidden="1">{"'Quadro'!$A$4:$BG$78"}</definedName>
    <definedName name="PEV" hidden="1">{"'Quadro'!$A$4:$BG$78"}</definedName>
    <definedName name="PINTURA">#N/A</definedName>
    <definedName name="plamnsj" localSheetId="1" hidden="1">{#N/A,#N/A,TRUE,"Summary";#N/A,#N/A,TRUE,"Worksheet";#N/A,#N/A,TRUE,"CashFlow"}</definedName>
    <definedName name="plamnsj" hidden="1">{#N/A,#N/A,TRUE,"Summary";#N/A,#N/A,TRUE,"Worksheet";#N/A,#N/A,TRUE,"CashFlow"}</definedName>
    <definedName name="plan" localSheetId="1" hidden="1">#REF!</definedName>
    <definedName name="plan" hidden="1">#REF!</definedName>
    <definedName name="Plan1" localSheetId="1" hidden="1">#REF!</definedName>
    <definedName name="Plan1" hidden="1">#REF!</definedName>
    <definedName name="planilha25" localSheetId="1" hidden="1">#REF!</definedName>
    <definedName name="planilha25" hidden="1">#REF!</definedName>
    <definedName name="pnow" localSheetId="1" hidden="1">{"'gráf jan00'!$A$1:$AK$41"}</definedName>
    <definedName name="pnow" hidden="1">{"'gráf jan00'!$A$1:$AK$41"}</definedName>
    <definedName name="POIUYT" localSheetId="1" hidden="1">{"'REL CUSTODIF'!$B$1:$H$72"}</definedName>
    <definedName name="POIUYT" hidden="1">{"'REL CUSTODIF'!$B$1:$H$72"}</definedName>
    <definedName name="Ponte">"Figura 3"</definedName>
    <definedName name="Portos1" localSheetId="1" hidden="1">{"'RR'!$A$2:$E$81"}</definedName>
    <definedName name="Portos1" hidden="1">{"'RR'!$A$2:$E$81"}</definedName>
    <definedName name="PORTU" localSheetId="1" hidden="1">{"'REL CUSTODIF'!$B$1:$H$72"}</definedName>
    <definedName name="PORTU" hidden="1">{"'REL CUSTODIF'!$B$1:$H$72"}</definedName>
    <definedName name="Posição" hidden="1">#REF!</definedName>
    <definedName name="PPRA" localSheetId="1" hidden="1">{"'CptDifn'!$AA$32:$AG$32"}</definedName>
    <definedName name="PPRA" hidden="1">{"'CptDifn'!$AA$32:$AG$32"}</definedName>
    <definedName name="Prd" hidden="1">#N/A</definedName>
    <definedName name="PrdAux" hidden="1">#N/A</definedName>
    <definedName name="PRE">#REF!</definedName>
    <definedName name="premissas" localSheetId="1" hidden="1">#REF!</definedName>
    <definedName name="premissas" hidden="1">#REF!</definedName>
    <definedName name="Previsao" localSheetId="1" hidden="1">{"'Índice'!$A$1:$K$49"}</definedName>
    <definedName name="Previsao" hidden="1">{"'Índice'!$A$1:$K$49"}</definedName>
    <definedName name="PROD_1" localSheetId="1" hidden="1">{#N/A,#N/A,TRUE,"Serviços"}</definedName>
    <definedName name="PROD_1" hidden="1">{#N/A,#N/A,TRUE,"Serviços"}</definedName>
    <definedName name="Prog.Excel._Set" localSheetId="1" hidden="1">{"'teste'!$B$2:$R$49"}</definedName>
    <definedName name="Prog.Excel._Set" hidden="1">{"'teste'!$B$2:$R$49"}</definedName>
    <definedName name="proposta" localSheetId="1" hidden="1">{"'Quadro'!$A$4:$BG$78"}</definedName>
    <definedName name="proposta" hidden="1">{"'Quadro'!$A$4:$BG$78"}</definedName>
    <definedName name="PRRA" localSheetId="1" hidden="1">{"'CptDifn'!$AA$32:$AG$32"}</definedName>
    <definedName name="PRRA" hidden="1">{"'CptDifn'!$AA$32:$AG$32"}</definedName>
    <definedName name="prs" localSheetId="1" hidden="1">{#N/A,#N/A,FALSE,"310.1";#N/A,#N/A,FALSE,"321.1";#N/A,#N/A,FALSE,"320.3";#N/A,#N/A,FALSE,"330.1"}</definedName>
    <definedName name="prs" hidden="1">{#N/A,#N/A,FALSE,"310.1";#N/A,#N/A,FALSE,"321.1";#N/A,#N/A,FALSE,"320.3";#N/A,#N/A,FALSE,"330.1"}</definedName>
    <definedName name="q" localSheetId="1" hidden="1">{"'Índice'!$A$1:$K$49"}</definedName>
    <definedName name="q" hidden="1">{"'Índice'!$A$1:$K$49"}</definedName>
    <definedName name="QD" hidden="1">#REF!</definedName>
    <definedName name="qq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_2" localSheetId="1">EVTE!QQ_2</definedName>
    <definedName name="QQ_2">[0]!QQ_2</definedName>
    <definedName name="QQP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P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q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q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q" localSheetId="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q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TD" hidden="1">#REF!</definedName>
    <definedName name="QtEq" localSheetId="1" hidden="1">#REF!</definedName>
    <definedName name="QtEq" hidden="1">#REF!</definedName>
    <definedName name="QtMo" localSheetId="1" hidden="1">#REF!</definedName>
    <definedName name="QtMo" hidden="1">#REF!</definedName>
    <definedName name="QtMp" localSheetId="1" hidden="1">#REF!</definedName>
    <definedName name="QtMp" hidden="1">#REF!</definedName>
    <definedName name="QtTr" localSheetId="1" hidden="1">#REF!</definedName>
    <definedName name="QtTr" hidden="1">#REF!</definedName>
    <definedName name="que" localSheetId="1" hidden="1">{#N/A,#N/A,FALSE,"PCOL"}</definedName>
    <definedName name="que" hidden="1">{#N/A,#N/A,FALSE,"PCOL"}</definedName>
    <definedName name="QUQT" localSheetId="1" hidden="1">{"'gráf jan00'!$A$1:$AK$41"}</definedName>
    <definedName name="QUQT" hidden="1">{"'gráf jan00'!$A$1:$AK$41"}</definedName>
    <definedName name="QWE" localSheetId="1" hidden="1">{"'gráf jan00'!$A$1:$AK$41"}</definedName>
    <definedName name="QWE" hidden="1">{"'gráf jan00'!$A$1:$AK$41"}</definedName>
    <definedName name="qwewqadasfdytwyytryryrrt6hyyuiuokp0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wewqadasfdytwyytryryrrt6hyyuiuokp0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wqq" localSheetId="1" hidden="1">{#N/A,#N/A,FALSE,"PCOL"}</definedName>
    <definedName name="qwqq" hidden="1">{#N/A,#N/A,FALSE,"PCOL"}</definedName>
    <definedName name="qwqw" localSheetId="1" hidden="1">{#N/A,#N/A,FALSE,"PCOL"}</definedName>
    <definedName name="qwqw" hidden="1">{#N/A,#N/A,FALSE,"PCOL"}</definedName>
    <definedName name="qwqweq" localSheetId="1" hidden="1">{#N/A,#N/A,FALSE,"PCOL"}</definedName>
    <definedName name="qwqweq" hidden="1">{#N/A,#N/A,FALSE,"PCOL"}</definedName>
    <definedName name="qwqwq" localSheetId="1" hidden="1">{#N/A,#N/A,FALSE,"PCOL"}</definedName>
    <definedName name="qwqwq" hidden="1">{#N/A,#N/A,FALSE,"PCOL"}</definedName>
    <definedName name="qwqwsq" localSheetId="1" hidden="1">{#N/A,#N/A,FALSE,"PCOL"}</definedName>
    <definedName name="qwqwsq" hidden="1">{#N/A,#N/A,FALSE,"PCOL"}</definedName>
    <definedName name="QWR" localSheetId="1" hidden="1">{#N/A,#N/A,FALSE,"Ocorrência OOLA";#N/A,#N/A,FALSE,"Ocorrência OOLL";#N/A,#N/A,FALSE,"Extra OOLA";#N/A,#N/A,FALSE,"Extra OOLL"}</definedName>
    <definedName name="QWR" hidden="1">{#N/A,#N/A,FALSE,"Ocorrência OOLA";#N/A,#N/A,FALSE,"Ocorrência OOLL";#N/A,#N/A,FALSE,"Extra OOLA";#N/A,#N/A,FALSE,"Extra OOLL"}</definedName>
    <definedName name="RA" localSheetId="1" hidden="1">{"'Quadro'!$A$4:$BG$78"}</definedName>
    <definedName name="RA" hidden="1">{"'Quadro'!$A$4:$BG$78"}</definedName>
    <definedName name="RangeChange" hidden="1">#N/A</definedName>
    <definedName name="rdff" localSheetId="1" hidden="1">{#N/A,#N/A,TRUE,"indice";#N/A,#N/A,TRUE,"indicadores";#N/A,#N/A,TRUE,"comentarios"}</definedName>
    <definedName name="rdff" hidden="1">{#N/A,#N/A,TRUE,"indice";#N/A,#N/A,TRUE,"indicadores";#N/A,#N/A,TRUE,"comentarios"}</definedName>
    <definedName name="RDTEA" localSheetId="1" hidden="1">{"'Quadro'!$A$4:$BG$78"}</definedName>
    <definedName name="RDTEA" hidden="1">{"'Quadro'!$A$4:$BG$78"}</definedName>
    <definedName name="_xlnm.Recorder" localSheetId="1">#REF!</definedName>
    <definedName name="_xlnm.Recorder">#REF!</definedName>
    <definedName name="rei" localSheetId="1" hidden="1">#REF!</definedName>
    <definedName name="rei" hidden="1">#REF!</definedName>
    <definedName name="REL" localSheetId="1" hidden="1">{#N/A,#N/A,TRUE,"Serviços"}</definedName>
    <definedName name="REL" hidden="1">{#N/A,#N/A,TRUE,"Serviços"}</definedName>
    <definedName name="RELAÇÃO_DE_DEPENDÊNCIAS">"CABECA"</definedName>
    <definedName name="Relat" hidden="1">#REF!</definedName>
    <definedName name="RESUMO">#N/A</definedName>
    <definedName name="Resumo1" localSheetId="1" hidden="1">{"'teste'!$B$2:$R$49"}</definedName>
    <definedName name="Resumo1" hidden="1">{"'teste'!$B$2:$R$49"}</definedName>
    <definedName name="RET" localSheetId="1" hidden="1">{"'Quadro'!$A$4:$BG$78"}</definedName>
    <definedName name="RET" hidden="1">{"'Quadro'!$A$4:$BG$78"}</definedName>
    <definedName name="reuyre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reuyre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REV">#REF!</definedName>
    <definedName name="revisão">'[14]Dados Iniciais'!$B$4</definedName>
    <definedName name="RFTY" localSheetId="1" hidden="1">{"'Quadro'!$A$4:$BG$78"}</definedName>
    <definedName name="RFTY" hidden="1">{"'Quadro'!$A$4:$BG$78"}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SwapState" hidden="1">"False"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dovia">'[14]Dados Iniciais'!$B$2</definedName>
    <definedName name="rr" localSheetId="1" hidden="1">{#N/A,#N/A,FALSE,"310.1";#N/A,#N/A,FALSE,"321.1";#N/A,#N/A,FALSE,"320.3";#N/A,#N/A,FALSE,"330.1"}</definedName>
    <definedName name="rr" hidden="1">{#N/A,#N/A,FALSE,"310.1";#N/A,#N/A,FALSE,"321.1";#N/A,#N/A,FALSE,"320.3";#N/A,#N/A,FALSE,"330.1"}</definedName>
    <definedName name="rrff" localSheetId="1" hidden="1">{#N/A,#N/A,TRUE,"Serviços"}</definedName>
    <definedName name="rrff" hidden="1">{#N/A,#N/A,TRUE,"Serviços"}</definedName>
    <definedName name="rrr" localSheetId="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rr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rtr" localSheetId="1" hidden="1">#REF!</definedName>
    <definedName name="rtr" hidden="1">#REF!</definedName>
    <definedName name="s" localSheetId="1" hidden="1">[7]Elétrica!#REF!</definedName>
    <definedName name="s" hidden="1">[7]Elétrica!#REF!</definedName>
    <definedName name="saa">'[16]RP-1 SB (3)'!$G$39</definedName>
    <definedName name="SAAF" localSheetId="1" hidden="1">{"'Quadro'!$A$4:$BG$78"}</definedName>
    <definedName name="SAAF" hidden="1">{"'Quadro'!$A$4:$BG$78"}</definedName>
    <definedName name="sac" localSheetId="1" hidden="1">{#N/A,#N/A,FALSE,"PCOL"}</definedName>
    <definedName name="sac" hidden="1">{#N/A,#N/A,FALSE,"PCOL"}</definedName>
    <definedName name="SAPBEXdnldView" hidden="1">"7HX9CZJ001TI7MSR4KGNTYJOG"</definedName>
    <definedName name="SAPBEXrevision" hidden="1">18</definedName>
    <definedName name="SAPBEXsysID" hidden="1">"B1P"</definedName>
    <definedName name="SAPBEXwbID" hidden="1">"4ZUOE77O1HF840EF45K3PLCV5"</definedName>
    <definedName name="saquinho" localSheetId="1" hidden="1">{#N/A,#N/A,FALSE,"PCOL"}</definedName>
    <definedName name="saquinho" hidden="1">{#N/A,#N/A,FALSE,"PCOL"}</definedName>
    <definedName name="SAR" localSheetId="1" hidden="1">{"'Quadro'!$A$4:$BG$78"}</definedName>
    <definedName name="SAR" hidden="1">{"'Quadro'!$A$4:$BG$78"}</definedName>
    <definedName name="sargtwregwer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rgtwregwer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sasa" localSheetId="1" hidden="1">{"'gráf jan00'!$A$1:$AK$41"}</definedName>
    <definedName name="sasasa" hidden="1">{"'gráf jan00'!$A$1:$AK$41"}</definedName>
    <definedName name="sasassasa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asassasa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df" localSheetId="1" hidden="1">#REF!</definedName>
    <definedName name="sdf" hidden="1">#REF!</definedName>
    <definedName name="SDFFDFDF" localSheetId="1" hidden="1">{"'gráf jan00'!$A$1:$AK$41"}</definedName>
    <definedName name="SDFFDFDF" hidden="1">{"'gráf jan00'!$A$1:$AK$41"}</definedName>
    <definedName name="sdsdf" localSheetId="1" hidden="1">{"'Quadro'!$A$4:$BG$78"}</definedName>
    <definedName name="sdsdf" hidden="1">{"'Quadro'!$A$4:$BG$78"}</definedName>
    <definedName name="SE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">#REF!</definedName>
    <definedName name="sencount" hidden="1">3</definedName>
    <definedName name="SER" localSheetId="1" hidden="1">{"'Quadro'!$A$4:$BG$78"}</definedName>
    <definedName name="SER" hidden="1">{"'Quadro'!$A$4:$BG$78"}</definedName>
    <definedName name="SETEMBRO" localSheetId="1" hidden="1">{#N/A,#N/A,TRUE,"Serviços"}</definedName>
    <definedName name="SETEMBRO" hidden="1">{#N/A,#N/A,TRUE,"Serviços"}</definedName>
    <definedName name="SF" localSheetId="1" hidden="1">{"'Quadro'!$A$4:$BG$78"}</definedName>
    <definedName name="SF" hidden="1">{"'Quadro'!$A$4:$BG$78"}</definedName>
    <definedName name="SFD" localSheetId="1" hidden="1">{"'Quadro'!$A$4:$BG$78"}</definedName>
    <definedName name="SFD" hidden="1">{"'Quadro'!$A$4:$BG$78"}</definedName>
    <definedName name="SFHJ" localSheetId="1" hidden="1">{"'Quadro'!$A$4:$BG$78"}</definedName>
    <definedName name="SFHJ" hidden="1">{"'Quadro'!$A$4:$BG$78"}</definedName>
    <definedName name="SFR" localSheetId="1" hidden="1">{"'Quadro'!$A$4:$BG$78"}</definedName>
    <definedName name="SFR" hidden="1">{"'Quadro'!$A$4:$BG$78"}</definedName>
    <definedName name="sheet1" localSheetId="1" hidden="1">[10]!Header1-1 &amp; "." &amp; MAX(1,COUNTA(INDEX(#REF!,MATCH([10]!Header1-1,#REF!,FALSE)):#REF!))</definedName>
    <definedName name="sheet1" hidden="1">[10]!Header1-1 &amp; "." &amp; MAX(1,COUNTA(INDEX(#REF!,MATCH([10]!Header1-1,#REF!,FALSE)):#REF!))</definedName>
    <definedName name="SHHHHJ" localSheetId="1" hidden="1">{"'RR'!$A$2:$E$81"}</definedName>
    <definedName name="SHHHHJ" hidden="1">{"'RR'!$A$2:$E$81"}</definedName>
    <definedName name="SIH">#REF!</definedName>
    <definedName name="SIV" localSheetId="1">#REF!</definedName>
    <definedName name="SIV">#REF!</definedName>
    <definedName name="SLEVIN" localSheetId="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of" localSheetId="1" hidden="1">{#N/A,#N/A,FALSE,"PCOL"}</definedName>
    <definedName name="sof" hidden="1">{#N/A,#N/A,FALSE,"PCOL"}</definedName>
    <definedName name="solver_adj" hidden="1">[23]Premissas!$Z$166,[23]Premissas!$Z$161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rel1" hidden="1">2</definedName>
    <definedName name="solver_rel2" hidden="1">3</definedName>
    <definedName name="solver_rhs1" hidden="1">0</definedName>
    <definedName name="solver_rhs2" hidden="1">0</definedName>
    <definedName name="solver_scl" hidden="1">2</definedName>
    <definedName name="solver_sho" hidden="1">2</definedName>
    <definedName name="solver_tim" hidden="1">100</definedName>
    <definedName name="solver_tmp" hidden="1">0</definedName>
    <definedName name="solver_tol" hidden="1">0.05</definedName>
    <definedName name="solver_typ" hidden="1">3</definedName>
    <definedName name="solver_val" hidden="1">19.66</definedName>
    <definedName name="SRV" localSheetId="1" hidden="1">#REF!</definedName>
    <definedName name="SRV" hidden="1">#REF!</definedName>
    <definedName name="ss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DF" localSheetId="1" hidden="1">{"'Quadro'!$A$4:$BG$78"}</definedName>
    <definedName name="SSDF" hidden="1">{"'Quadro'!$A$4:$BG$78"}</definedName>
    <definedName name="ssss">#REF!</definedName>
    <definedName name="sssss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ssss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SWE" localSheetId="1" hidden="1">{"'Quadro'!$A$4:$BG$78"}</definedName>
    <definedName name="SWE" hidden="1">{"'Quadro'!$A$4:$BG$78"}</definedName>
    <definedName name="SWR" localSheetId="1" hidden="1">{"'Quadro'!$A$4:$BG$78"}</definedName>
    <definedName name="SWR" hidden="1">{"'Quadro'!$A$4:$BG$78"}</definedName>
    <definedName name="synthese" localSheetId="1" hidden="1">{"tbl1",#N/A,FALSE,"regul";"tbl2",#N/A,FALSE,"regul"}</definedName>
    <definedName name="synthese" hidden="1">{"tbl1",#N/A,FALSE,"regul";"tbl2",#N/A,FALSE,"regul"}</definedName>
    <definedName name="t" localSheetId="1" hidden="1">#REF!</definedName>
    <definedName name="t" hidden="1">#REF!</definedName>
    <definedName name="T_DEPENDENCIAS" localSheetId="1">#REF!</definedName>
    <definedName name="T_DEPENDENCIAS">#REF!</definedName>
    <definedName name="tabder">'[15]tabela DER julho97'!$A$1:$D$793</definedName>
    <definedName name="tabela0198">'[24]tabela DER janeiro98'!$A$1:$D$810</definedName>
    <definedName name="temp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rr_preços">'[25]Terr-preços'!$A$2:$C$29</definedName>
    <definedName name="testa" localSheetId="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a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e" localSheetId="1" hidden="1">{#N/A,#N/A,TRUE,"Resumo de Preços"}</definedName>
    <definedName name="teste" hidden="1">{#N/A,#N/A,TRUE,"Resumo de Preços"}</definedName>
    <definedName name="TextRefCopyRangeCount" hidden="1">15</definedName>
    <definedName name="THR" localSheetId="1" hidden="1">{"'gráf jan00'!$A$1:$AK$41"}</definedName>
    <definedName name="THR" hidden="1">{"'gráf jan00'!$A$1:$AK$41"}</definedName>
    <definedName name="THTRHT" localSheetId="1" hidden="1">{"'gráf jan00'!$A$1:$AK$41"}</definedName>
    <definedName name="THTRHT" hidden="1">{"'gráf jan00'!$A$1:$AK$41"}</definedName>
    <definedName name="tjtrj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jtrj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opo">#REF!</definedName>
    <definedName name="TOT" localSheetId="1" hidden="1">#REF!</definedName>
    <definedName name="TOT" hidden="1">#REF!</definedName>
    <definedName name="toto" localSheetId="1" hidden="1">{"'Database'!$A$1:$F$130"}</definedName>
    <definedName name="toto" hidden="1">{"'Database'!$A$1:$F$130"}</definedName>
    <definedName name="tøv" localSheetId="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øv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ran" localSheetId="1" hidden="1">{"'Quadro'!$A$4:$BG$78"}</definedName>
    <definedName name="tran" hidden="1">{"'Quadro'!$A$4:$BG$78"}</definedName>
    <definedName name="transp36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echo">'[14]Dados Iniciais'!$B$3</definedName>
    <definedName name="trem" localSheetId="1" hidden="1">{"'gráf jan00'!$A$1:$AK$41"}</definedName>
    <definedName name="trem" hidden="1">{"'gráf jan00'!$A$1:$AK$41"}</definedName>
    <definedName name="trezeabril" localSheetId="1" hidden="1">{"'gráf jan00'!$A$1:$AK$41"}</definedName>
    <definedName name="trezeabril" hidden="1">{"'gráf jan00'!$A$1:$AK$41"}</definedName>
    <definedName name="TREZEABRILL" localSheetId="1" hidden="1">{"'gráf jan00'!$A$1:$AK$41"}</definedName>
    <definedName name="TREZEABRILL" hidden="1">{"'gráf jan00'!$A$1:$AK$41"}</definedName>
    <definedName name="trezeagosto" localSheetId="1" hidden="1">{"'gráf jan00'!$A$1:$AK$41"}</definedName>
    <definedName name="trezeagosto" hidden="1">{"'gráf jan00'!$A$1:$AK$41"}</definedName>
    <definedName name="trezeagosto2" localSheetId="1" hidden="1">{"'gráf jan00'!$A$1:$AK$41"}</definedName>
    <definedName name="trezeagosto2" hidden="1">{"'gráf jan00'!$A$1:$AK$41"}</definedName>
    <definedName name="trezeagosto3" localSheetId="1" hidden="1">{"'gráf jan00'!$A$1:$AK$41"}</definedName>
    <definedName name="trezeagosto3" hidden="1">{"'gráf jan00'!$A$1:$AK$41"}</definedName>
    <definedName name="trezeagosto4" localSheetId="1" hidden="1">{"'gráf jan00'!$A$1:$AK$41"}</definedName>
    <definedName name="trezeagosto4" hidden="1">{"'gráf jan00'!$A$1:$AK$41"}</definedName>
    <definedName name="trezeagosto5" localSheetId="1" hidden="1">{"'gráf jan00'!$A$1:$AK$41"}</definedName>
    <definedName name="trezeagosto5" hidden="1">{"'gráf jan00'!$A$1:$AK$41"}</definedName>
    <definedName name="trezeagosto6" localSheetId="1" hidden="1">{"'gráf jan00'!$A$1:$AK$41"}</definedName>
    <definedName name="trezeagosto6" hidden="1">{"'gráf jan00'!$A$1:$AK$41"}</definedName>
    <definedName name="trezeagosto7" localSheetId="1" hidden="1">{"'gráf jan00'!$A$1:$AK$41"}</definedName>
    <definedName name="trezeagosto7" hidden="1">{"'gráf jan00'!$A$1:$AK$41"}</definedName>
    <definedName name="trezeagosto8" localSheetId="1" hidden="1">{"'gráf jan00'!$A$1:$AK$41"}</definedName>
    <definedName name="trezeagosto8" hidden="1">{"'gráf jan00'!$A$1:$AK$41"}</definedName>
    <definedName name="trezejulho" localSheetId="1" hidden="1">{"'gráf jan00'!$A$1:$AK$41"}</definedName>
    <definedName name="trezejulho" hidden="1">{"'gráf jan00'!$A$1:$AK$41"}</definedName>
    <definedName name="trezejulho2" localSheetId="1" hidden="1">{"'gráf jan00'!$A$1:$AK$41"}</definedName>
    <definedName name="trezejulho2" hidden="1">{"'gráf jan00'!$A$1:$AK$41"}</definedName>
    <definedName name="trezejulho3" localSheetId="1" hidden="1">{"'gráf jan00'!$A$1:$AK$41"}</definedName>
    <definedName name="trezejulho3" hidden="1">{"'gráf jan00'!$A$1:$AK$41"}</definedName>
    <definedName name="trezejun" localSheetId="1" hidden="1">{"'gráf jan00'!$A$1:$AK$41"}</definedName>
    <definedName name="trezejun" hidden="1">{"'gráf jan00'!$A$1:$AK$41"}</definedName>
    <definedName name="trezejunho" localSheetId="1" hidden="1">{"'gráf jan00'!$A$1:$AK$41"}</definedName>
    <definedName name="trezejunho" hidden="1">{"'gráf jan00'!$A$1:$AK$41"}</definedName>
    <definedName name="trezejunnho" localSheetId="1" hidden="1">{"'gráf jan00'!$A$1:$AK$41"}</definedName>
    <definedName name="trezejunnho" hidden="1">{"'gráf jan00'!$A$1:$AK$41"}</definedName>
    <definedName name="trezemarço" localSheetId="1" hidden="1">{"'gráf jan00'!$A$1:$AK$41"}</definedName>
    <definedName name="trezemarço" hidden="1">{"'gráf jan00'!$A$1:$AK$41"}</definedName>
    <definedName name="TRP">#REF!</definedName>
    <definedName name="trt" localSheetId="1" hidden="1">{"'gráf jan00'!$A$1:$AK$41"}</definedName>
    <definedName name="trt" hidden="1">{"'gráf jan00'!$A$1:$AK$41"}</definedName>
    <definedName name="TRYU" localSheetId="1" hidden="1">{"'Quadro'!$A$4:$BG$78"}</definedName>
    <definedName name="TRYU" hidden="1">{"'Quadro'!$A$4:$BG$78"}</definedName>
    <definedName name="TTER" localSheetId="1" hidden="1">{"'Quadro'!$A$4:$BG$78"}</definedName>
    <definedName name="TTER" hidden="1">{"'Quadro'!$A$4:$BG$78"}</definedName>
    <definedName name="TTT" localSheetId="1" hidden="1">{"'gráf jan00'!$A$1:$AK$41"}</definedName>
    <definedName name="TTT" hidden="1">{"'gráf jan00'!$A$1:$AK$41"}</definedName>
    <definedName name="TTTT" localSheetId="1" hidden="1">{"'gráf jan00'!$A$1:$AK$41"}</definedName>
    <definedName name="TTTT" hidden="1">{"'gráf jan00'!$A$1:$AK$41"}</definedName>
    <definedName name="tudo">#REF!</definedName>
    <definedName name="tyjtykj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yjtykj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TYU" localSheetId="1" hidden="1">{"'Quadro'!$A$4:$BG$78"}</definedName>
    <definedName name="TYU" hidden="1">{"'Quadro'!$A$4:$BG$78"}</definedName>
    <definedName name="TYUIO" localSheetId="1" hidden="1">{#N/A,#N/A,TRUE,"Serviços"}</definedName>
    <definedName name="TYUIO" hidden="1">{#N/A,#N/A,TRUE,"Serviços"}</definedName>
    <definedName name="U" localSheetId="1" hidden="1">{"'gráf jan00'!$A$1:$AK$41"}</definedName>
    <definedName name="U" hidden="1">{"'gráf jan00'!$A$1:$AK$41"}</definedName>
    <definedName name="UBB_UTEJF" localSheetId="1" hidden="1">{#N/A,#N/A,FALSE,"ANEXO3 99 ERA";#N/A,#N/A,FALSE,"ANEXO3 99 UBÁ2";#N/A,#N/A,FALSE,"ANEXO3 99 DTU";#N/A,#N/A,FALSE,"ANEXO3 99 RDR";#N/A,#N/A,FALSE,"ANEXO3 99 UBÁ4";#N/A,#N/A,FALSE,"ANEXO3 99 UBÁ6"}</definedName>
    <definedName name="UBB_UTEJF" hidden="1">{#N/A,#N/A,FALSE,"ANEXO3 99 ERA";#N/A,#N/A,FALSE,"ANEXO3 99 UBÁ2";#N/A,#N/A,FALSE,"ANEXO3 99 DTU";#N/A,#N/A,FALSE,"ANEXO3 99 RDR";#N/A,#N/A,FALSE,"ANEXO3 99 UBÁ4";#N/A,#N/A,FALSE,"ANEXO3 99 UBÁ6"}</definedName>
    <definedName name="un" hidden="1">#N/A</definedName>
    <definedName name="UnidAux" hidden="1">#N/A</definedName>
    <definedName name="uoluyk" localSheetId="1" hidden="1">{#N/A,#N/A,TRUE,"indice";#N/A,#N/A,TRUE,"indicadores";#N/A,#N/A,TRUE,"comentarios"}</definedName>
    <definedName name="uoluyk" hidden="1">{#N/A,#N/A,TRUE,"indice";#N/A,#N/A,TRUE,"indicadores";#N/A,#N/A,TRUE,"comentarios"}</definedName>
    <definedName name="uu" localSheetId="1" hidden="1">{"'REL CUSTODIF'!$B$1:$H$72"}</definedName>
    <definedName name="uu" hidden="1">{"'REL CUSTODIF'!$B$1:$H$72"}</definedName>
    <definedName name="UUUUUUU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UUUUUU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t" localSheetId="1" hidden="1">#REF!</definedName>
    <definedName name="uyt" hidden="1">#REF!</definedName>
    <definedName name="veiculo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eicul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IDROS">#N/A</definedName>
    <definedName name="vp" localSheetId="1" hidden="1">{"'Quadro'!$A$4:$BG$78"}</definedName>
    <definedName name="vp" hidden="1">{"'Quadro'!$A$4:$BG$78"}</definedName>
    <definedName name="vv" hidden="1">'[22]CONSSID12-96'!#REF!</definedName>
    <definedName name="vvvvv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xs" localSheetId="1" hidden="1">{"'RR'!$A$2:$E$81"}</definedName>
    <definedName name="vxs" hidden="1">{"'RR'!$A$2:$E$81"}</definedName>
    <definedName name="wadfaw" localSheetId="1" hidden="1">{#N/A,#N/A,TRUE,"indice";#N/A,#N/A,TRUE,"indicadores";#N/A,#N/A,TRUE,"comentarios"}</definedName>
    <definedName name="wadfaw" hidden="1">{#N/A,#N/A,TRUE,"indice";#N/A,#N/A,TRUE,"indicadores";#N/A,#N/A,TRUE,"comentarios"}</definedName>
    <definedName name="wdewdwd" localSheetId="1" hidden="1">{#N/A,#N/A,FALSE,"PCOL"}</definedName>
    <definedName name="wdewdwd" hidden="1">{#N/A,#N/A,FALSE,"PCOL"}</definedName>
    <definedName name="wdwd" localSheetId="1" hidden="1">{#N/A,#N/A,FALSE,"PCOL"}</definedName>
    <definedName name="wdwd" hidden="1">{#N/A,#N/A,FALSE,"PCOL"}</definedName>
    <definedName name="wdwqdq" hidden="1">'[26]M.O. - 01'!#REF!</definedName>
    <definedName name="wedwedw" localSheetId="1" hidden="1">{#N/A,#N/A,FALSE,"PCOL"}</definedName>
    <definedName name="wedwedw" hidden="1">{#N/A,#N/A,FALSE,"PCOL"}</definedName>
    <definedName name="wedwew" localSheetId="1" hidden="1">{#N/A,#N/A,FALSE,"PCOL"}</definedName>
    <definedName name="wedwew" hidden="1">{#N/A,#N/A,FALSE,"PCOL"}</definedName>
    <definedName name="wer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r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ewe" localSheetId="1" hidden="1">{#N/A,#N/A,FALSE,"PCOL"}</definedName>
    <definedName name="wewe" hidden="1">{#N/A,#N/A,FALSE,"PCOL"}</definedName>
    <definedName name="wewedwedw" localSheetId="1" hidden="1">{#N/A,#N/A,FALSE,"PCOL"}</definedName>
    <definedName name="wewedwedw" hidden="1">{#N/A,#N/A,FALSE,"PCOL"}</definedName>
    <definedName name="wewew" localSheetId="1" hidden="1">{#N/A,#N/A,FALSE,"PCOL"}</definedName>
    <definedName name="wewew" hidden="1">{#N/A,#N/A,FALSE,"PCOL"}</definedName>
    <definedName name="WN" localSheetId="1" hidden="1">{#N/A,#N/A,FALSE,"31 - Balanço";#N/A,#N/A,FALSE,"41 - Resultado";#N/A,#N/A,FALSE,"51 - Fluxo de Caixa"}</definedName>
    <definedName name="WN" hidden="1">{#N/A,#N/A,FALSE,"31 - Balanço";#N/A,#N/A,FALSE,"41 - Resultado";#N/A,#N/A,FALSE,"51 - Fluxo de Caixa"}</definedName>
    <definedName name="WR" localSheetId="1" hidden="1">{"'Quadro'!$A$4:$BG$78"}</definedName>
    <definedName name="WR" hidden="1">{"'Quadro'!$A$4:$BG$78"}</definedName>
    <definedName name="wrn.Acquisition_matrix." localSheetId="1" hidden="1">{"Acq_matrix",#N/A,FALSE,"Acquisition Matrix"}</definedName>
    <definedName name="wrn.Acquisition_matrix." hidden="1">{"Acq_matrix",#N/A,FALSE,"Acquisition Matrix"}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kerr" localSheetId="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localSheetId="1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LAN." localSheetId="1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localSheetId="1" hidden="1">{#N/A,#N/A,FALSE,"cpt"}</definedName>
    <definedName name="wrn.all." hidden="1">{#N/A,#N/A,FALSE,"cpt"}</definedName>
    <definedName name="wrn.All._.Tabs._.for._.Ken." localSheetId="1" hidden="1">{#N/A,#N/A,FALSE,"CW Summary";#N/A,#N/A,FALSE,"Weekly Tracking";#N/A,#N/A,FALSE,"MSA";#N/A,#N/A,FALSE,"Parts";#N/A,#N/A,FALSE,"RS";#N/A,#N/A,FALSE,"Mods";#N/A,#N/A,FALSE,"GEVISA";#N/A,#N/A,FALSE,"HQ"}</definedName>
    <definedName name="wrn.All._.Tabs._.for._.Ken." hidden="1">{#N/A,#N/A,FALSE,"CW Summary";#N/A,#N/A,FALSE,"Weekly Tracking";#N/A,#N/A,FALSE,"MSA";#N/A,#N/A,FALSE,"Parts";#N/A,#N/A,FALSE,"RS";#N/A,#N/A,FALSE,"Mods";#N/A,#N/A,FALSE,"GEVISA";#N/A,#N/A,FALSE,"HQ"}</definedName>
    <definedName name="wrn.ALLE._.ÅRSKJEMAER." localSheetId="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LLE._.ÅRSKJEMAER.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NEXO0300." localSheetId="1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00.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99." localSheetId="1" hidden="1">{#N/A,#N/A,FALSE,"ANEXO3 99 ERA";#N/A,#N/A,FALSE,"ANEXO3 99 UBÁ2";#N/A,#N/A,FALSE,"ANEXO3 99 DTU";#N/A,#N/A,FALSE,"ANEXO3 99 RDR";#N/A,#N/A,FALSE,"ANEXO3 99 UBÁ4";#N/A,#N/A,FALSE,"ANEXO3 99 UBÁ6"}</definedName>
    <definedName name="wrn.ANEXO0399." hidden="1">{#N/A,#N/A,FALSE,"ANEXO3 99 ERA";#N/A,#N/A,FALSE,"ANEXO3 99 UBÁ2";#N/A,#N/A,FALSE,"ANEXO3 99 DTU";#N/A,#N/A,FALSE,"ANEXO3 99 RDR";#N/A,#N/A,FALSE,"ANEXO3 99 UBÁ4";#N/A,#N/A,FALSE,"ANEXO3 99 UBÁ6"}</definedName>
    <definedName name="wrn.ANNUAL._.ACCOUNTS._.FORM." localSheetId="1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NNUAL._.ACCOUNTS._.FORM.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ogt." localSheetId="1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ogt.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QUIROR._.DCF." localSheetId="1" hidden="1">{"AQUIRORDCF",#N/A,FALSE,"Merger consequences";"Acquirorassns",#N/A,FALSE,"Merger consequences"}</definedName>
    <definedName name="wrn.AQUIROR._.DCF." hidden="1">{"AQUIRORDCF",#N/A,FALSE,"Merger consequences";"Acquirorassns",#N/A,FALSE,"Merger consequences"}</definedName>
    <definedName name="wrn.BAA." localSheetId="1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AA." hidden="1">{#N/A,#N/A,FALSE,"Con 1";#N/A,#N/A,FALSE,"Con 2";#N/A,#N/A,FALSE,"Con 3";#N/A,#N/A,FALSE,"Con 4";#N/A,#N/A,FALSE,"Con D";#N/A,#N/A,FALSE,"Con G Sth";#N/A,#N/A,FALSE,"Con G Nth";#N/A,#N/A,FALSE,"Con S";#N/A,#N/A,FALSE,"Con Glas";#N/A,#N/A,FALSE,"Con Edin";#N/A,#N/A,FALSE,"Sub 1";#N/A,#N/A,FALSE,"Sub 2";#N/A,#N/A,FALSE,"Sub 3";#N/A,#N/A,FALSE,"Sub 4";#N/A,#N/A,FALSE,"Sub G Sth";#N/A,#N/A,FALSE,"Sub G Nth";#N/A,#N/A,FALSE,"Sub S";#N/A,#N/A,FALSE,"Tax 1";#N/A,#N/A,FALSE,"Tax 2";#N/A,#N/A,FALSE,"Tax 3";#N/A,#N/A,FALSE,"Tax 4";#N/A,#N/A,FALSE,"Tax 1D";#N/A,#N/A,FALSE,"Tax G Sth";#N/A,#N/A,FALSE,"Tax G Nth";#N/A,#N/A,FALSE,"Tax S";#N/A,#N/A,FALSE,"Tax Glas";#N/A,#N/A,FALSE,"Tax Edin";#N/A,#N/A,FALSE,"Letter All";#N/A,#N/A,FALSE,"TT All";#N/A,#N/A,FALSE,"Concession Statement - HT3";#N/A,#N/A,FALSE,"Tax Invoice - HT3";#N/A,#N/A,FALSE,"Concession Statement - Nth";#N/A,#N/A,FALSE,"Concession Statement - Nth";#N/A,#N/A,FALSE,"Tax Invoice - Nth";#N/A,#N/A,FALSE,"Tax Invoice - Nth"}</definedName>
    <definedName name="wrn.Buildups." localSheetId="1" hidden="1">{"ACQ",#N/A,FALSE,"ACQUISITIONS";"ACQF",#N/A,FALSE,"ACQUISITIONS";"PF",#N/A,FALSE,"PROYECTOVILA";"PV",#N/A,FALSE,"PROYECTOVILA";"Fee Dev",#N/A,FALSE,"DEVELOPMENT GROWTH";"gd",#N/A,FALSE,"DEVELOPMENT GROWTH"}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LOVES." localSheetId="1" hidden="1">{#N/A,#N/A,FALSE,"Plan1";#N/A,#N/A,FALSE,"Despesas Diversas por C.Custo"}</definedName>
    <definedName name="wrn.CLOVES." hidden="1">{#N/A,#N/A,FALSE,"Plan1";#N/A,#N/A,FALSE,"Despesas Diversas por C.Custo"}</definedName>
    <definedName name="wrn.comentario." localSheetId="1" hidden="1">{#N/A,#N/A,FALSE,"PCOL"}</definedName>
    <definedName name="wrn.comentario." hidden="1">{#N/A,#N/A,FALSE,"PCOL"}</definedName>
    <definedName name="wrn.Comparaison._.DMU.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CO." localSheetId="1" hidden="1">{"Page1",#N/A,FALSE,"CompCo";"Page2",#N/A,FALSE,"CompCo"}</definedName>
    <definedName name="wrn.COMPCO." hidden="1">{"Page1",#N/A,FALSE,"CompCo";"Page2",#N/A,FALSE,"CompCo"}</definedName>
    <definedName name="wrn.COMPLETA." localSheetId="1" hidden="1">{"IMD AUTOPISTAS",#N/A,FALSE,"IMD 00-01 e incrs por autop.";"CURVAS IMD CONCESION",#N/A,FALSE,"IMD 00-01 e incrs por autop.";"TAM",#N/A,FALSE,"Crecimiento IMD 99-01 mes-acum";"IMD ASETA",#N/A,FALSE,"IMD ASETA- crecs. mens-acums.";"INGRESOS",#N/A,FALSE,"GRÁFICO"}</definedName>
    <definedName name="wrn.COMPLETA." hidden="1">{"IMD AUTOPISTAS",#N/A,FALSE,"IMD 00-01 e incrs por autop.";"CURVAS IMD CONCESION",#N/A,FALSE,"IMD 00-01 e incrs por autop.";"TAM",#N/A,FALSE,"Crecimiento IMD 99-01 mes-acum";"IMD ASETA",#N/A,FALSE,"IMD ASETA- crecs. mens-acums.";"INGRESOS",#N/A,FALSE,"GRÁFICO"}</definedName>
    <definedName name="wrn.CONSELL." localSheetId="1" hidden="1">{#N/A,#N/A,FALSE,"trafmes PROPOSTA";#N/A,#N/A,FALSE,"trafacum PROPOSTA";#N/A,#N/A,FALSE,"grafimd";#N/A,#N/A,FALSE,"grafimdmes";#N/A,#N/A,FALSE,"grafimdperiodo";#N/A,#N/A,FALSE,"dtamgrafic (1)";#N/A,#N/A,FALSE,"dtamgrafic (2)";#N/A,#N/A,FALSE,"ingmes";#N/A,#N/A,FALSE,"ingacum";#N/A,#N/A,FALSE,"asetapantalla"}</definedName>
    <definedName name="wrn.CONSELL." hidden="1">{#N/A,#N/A,FALSE,"trafmes PROPOSTA";#N/A,#N/A,FALSE,"trafacum PROPOSTA";#N/A,#N/A,FALSE,"grafimd";#N/A,#N/A,FALSE,"grafimdmes";#N/A,#N/A,FALSE,"grafimdperiodo";#N/A,#N/A,FALSE,"dtamgrafic (1)";#N/A,#N/A,FALSE,"dtamgrafic (2)";#N/A,#N/A,FALSE,"ingmes";#N/A,#N/A,FALSE,"ingacum";#N/A,#N/A,FALSE,"asetapantalla"}</definedName>
    <definedName name="wrn.DCF_Terminal_Value_qchm." localSheetId="1" hidden="1">{"qchm_dcf",#N/A,FALSE,"QCHMDCF2";"qchm_terminal",#N/A,FALSE,"QCHMDCF2"}</definedName>
    <definedName name="wrn.DCF_Terminal_Value_qchm." hidden="1">{"qchm_dcf",#N/A,FALSE,"QCHMDCF2";"qchm_terminal",#N/A,FALSE,"QCHMDCF2"}</definedName>
    <definedName name="wrn.ddd" localSheetId="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dd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ef9806." localSheetId="1" hidden="1">{#N/A,#N/A,FALSE,"DEF1";#N/A,#N/A,FALSE,"DEF2";#N/A,#N/A,FALSE,"DEF3"}</definedName>
    <definedName name="wrn.def9806." hidden="1">{#N/A,#N/A,FALSE,"DEF1";#N/A,#N/A,FALSE,"DEF2";#N/A,#N/A,FALSE,"DEF3"}</definedName>
    <definedName name="wrn.Demonstrações._.Financeiras." localSheetId="1" hidden="1">{#N/A,#N/A,FALSE,"31 - Balanço";#N/A,#N/A,FALSE,"41 - Resultado";#N/A,#N/A,FALSE,"51 - Fluxo de Caixa"}</definedName>
    <definedName name="wrn.Demonstrações._.Financeiras." hidden="1">{#N/A,#N/A,FALSE,"31 - Balanço";#N/A,#N/A,FALSE,"41 - Resultado";#N/A,#N/A,FALSE,"51 - Fluxo de Caixa"}</definedName>
    <definedName name="wrn.EKSKL.._.PM._.FORM." localSheetId="1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FORM.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SKJEMAER." localSheetId="1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KSKL.._.PM._.SKJEMAER.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M." localSheetId="1" hidden="1">{#N/A,#N/A,FALSE,"EM";#N/A,#N/A,FALSE,"Sub EM";#N/A,#N/A,FALSE,"Tax EM";#N/A,#N/A,FALSE,"TT EM"}</definedName>
    <definedName name="wrn.EM." hidden="1">{#N/A,#N/A,FALSE,"EM";#N/A,#N/A,FALSE,"Sub EM";#N/A,#N/A,FALSE,"Tax EM";#N/A,#N/A,FALSE,"TT EM"}</definedName>
    <definedName name="wrn.Entire._.Model." localSheetId="1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stimation._.TP." localSheetId="1" hidden="1">{#N/A,#N/A,TRUE,"Recap";#N/A,#N/A,TRUE,"Comp taux";#N/A,#N/A,TRUE,"Deplaf";#N/A,#N/A,TRUE,"Siége";#N/A,#N/A,TRUE,"Saint Ouen";#N/A,#N/A,TRUE,"Ivry";#N/A,#N/A,TRUE,"Issy";#N/A,#N/A,TRUE,"VA"}</definedName>
    <definedName name="wrn.Estimation._.TP." hidden="1">{#N/A,#N/A,TRUE,"Recap";#N/A,#N/A,TRUE,"Comp taux";#N/A,#N/A,TRUE,"Deplaf";#N/A,#N/A,TRUE,"Siége";#N/A,#N/A,TRUE,"Saint Ouen";#N/A,#N/A,TRUE,"Ivry";#N/A,#N/A,TRUE,"Issy";#N/A,#N/A,TRUE,"VA"}</definedName>
    <definedName name="wrn.Fechamento._.Completo." localSheetId="1" hidden="1">{#N/A,#N/A,TRUE,"Resumo";#N/A,#N/A,TRUE,"Entrada de Dados";#N/A,#N/A,TRUE,"Fluxo de Caixa"}</definedName>
    <definedName name="wrn.Fechamento._.Completo." hidden="1">{#N/A,#N/A,TRUE,"Resumo";#N/A,#N/A,TRUE,"Entrada de Dados";#N/A,#N/A,TRUE,"Fluxo de Caixa"}</definedName>
    <definedName name="wrn.fff" localSheetId="1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f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g" localSheetId="1" hidden="1">{#N/A,#N/A,FALSE,"REGNSKAPSUTDRAG DIVISJON";#N/A,#N/A,FALSE,"Nøkkeltall"}</definedName>
    <definedName name="wrn.ffg" hidden="1">{#N/A,#N/A,FALSE,"REGNSKAPSUTDRAG DIVISJON";#N/A,#N/A,FALSE,"Nøkkeltall"}</definedName>
    <definedName name="wrn.Financials_long." localSheetId="1" hidden="1">{"IS",#N/A,FALSE,"Financials2 (Expanded)";"bsa",#N/A,FALSE,"Financials2 (Expanded)";"BS",#N/A,FALSE,"Financials2 (Expanded)";"CF",#N/A,FALSE,"Financials2 (Expanded)"}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ull._.Monty." localSheetId="1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localSheetId="1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leachår." localSheetId="1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gleachår.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HGTR" localSheetId="1" hidden="1">{#N/A,#N/A,FALSE,"Anexo I";#N/A,#N/A,FALSE,"Anexo II";#N/A,#N/A,FALSE,"Anexo III"}</definedName>
    <definedName name="WRN.HGTR" hidden="1">{#N/A,#N/A,FALSE,"Anexo I";#N/A,#N/A,FALSE,"Anexo II";#N/A,#N/A,FALSE,"Anexo III"}</definedName>
    <definedName name="wrn.holding." localSheetId="1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holding.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impresión.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imir._.seções." localSheetId="1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wrn.Imprimir._.seções." hidden="1">{#N/A,#N/A,FALSE,"OORS";#N/A,#N/A,FALSE,"OEOT Ferrovia";#N/A,#N/A,FALSE,"OEOT Manobreiro";#N/A,#N/A,FALSE,"OEOT Rodovia";#N/A,#N/A,FALSE,"OEOT Bota Fora";#N/A,#N/A,FALSE,"OORQ";#N/A,#N/A,FALSE,"OORF Apoio";#N/A,#N/A,FALSE,"OORF Canaleiro";#N/A,#N/A,FALSE,"OORC";#N/A,#N/A,FALSE,"OOLO";#N/A,#N/A,FALSE,"OOEA";#N/A,#N/A,FALSE,"OEOM";#N/A,#N/A,FALSE,"OOE";#N/A,#N/A,FALSE,"OOEE";#N/A,#N/A,FALSE,"OERM";#N/A,#N/A,FALSE,"POOL";#N/A,#N/A,FALSE,"Extra OORS";#N/A,#N/A,FALSE,"Extra OEOT Ferrovia";#N/A,#N/A,FALSE,"Extra OEOT Manobreiro";#N/A,#N/A,FALSE,"Extra OEOT Rodovia";#N/A,#N/A,FALSE,"Extra OEOT Bota Fora";#N/A,#N/A,FALSE,"Extra OORQ";#N/A,#N/A,FALSE,"Extra OORF Apoio";#N/A,#N/A,FALSE,"Extra OORF Canaleiro";#N/A,#N/A,FALSE,"Extra OORC";#N/A,#N/A,FALSE,"Extra OOLO";#N/A,#N/A,FALSE,"Extra OOEA";#N/A,#N/A,FALSE,"Extra OEOM";#N/A,#N/A,FALSE,"Extra OOE";#N/A,#N/A,FALSE,"Extra OOEE";#N/A,#N/A,FALSE,"Extra OERM";#N/A,#N/A,FALSE,"Extra POOL"}</definedName>
    <definedName name="wrn.INT.._.MELLOMV." localSheetId="1" hidden="1">{#N/A,#N/A,FALSE,"Skjema 6.5"}</definedName>
    <definedName name="wrn.INT.._.MELLOMV." hidden="1">{#N/A,#N/A,FALSE,"Skjema 6.5"}</definedName>
    <definedName name="wrn.INVESTIMENTOS._.CORRENTES." localSheetId="1" hidden="1">{#N/A,#N/A,FALSE,"Suprimentos";#N/A,#N/A,FALSE,"Medicina e Segurança";#N/A,#N/A,FALSE,"Administração";#N/A,#N/A,FALSE,"Meio Ambiente";#N/A,#N/A,FALSE,"Operação (Mina)";#N/A,#N/A,FALSE,"Operação (Porto)"}</definedName>
    <definedName name="wrn.INVESTIMENTOS._.CORRENTES." hidden="1">{#N/A,#N/A,FALSE,"Suprimentos";#N/A,#N/A,FALSE,"Medicina e Segurança";#N/A,#N/A,FALSE,"Administração";#N/A,#N/A,FALSE,"Meio Ambiente";#N/A,#N/A,FALSE,"Operação (Mina)";#N/A,#N/A,FALSE,"Operação (Porto)"}</definedName>
    <definedName name="wrn.julio24." localSheetId="1" hidden="1">{#N/A,#N/A,FALSE,"310.1";#N/A,#N/A,FALSE,"321.1";#N/A,#N/A,FALSE,"320.3";#N/A,#N/A,FALSE,"330.1"}</definedName>
    <definedName name="wrn.julio24." hidden="1">{#N/A,#N/A,FALSE,"310.1";#N/A,#N/A,FALSE,"321.1";#N/A,#N/A,FALSE,"320.3";#N/A,#N/A,FALSE,"330.1"}</definedName>
    <definedName name="wrn.ManT2." localSheetId="1" hidden="1">{#N/A,#N/A,FALSE,"Manchester T2";#N/A,#N/A,FALSE,"Sub Man2";#N/A,#N/A,FALSE,"Tax Man2";#N/A,#N/A,FALSE,"TT Man2"}</definedName>
    <definedName name="wrn.ManT2." hidden="1">{#N/A,#N/A,FALSE,"Manchester T2";#N/A,#N/A,FALSE,"Sub Man2";#N/A,#N/A,FALSE,"Tax Man2";#N/A,#N/A,FALSE,"TT Man2"}</definedName>
    <definedName name="wrn.Medição._.Aciaria." localSheetId="1" hidden="1">{#N/A,#N/A,FALSE,"Cadastro";#N/A,#N/A,FALSE,"Diasmês";#N/A,#N/A,FALSE,"Refeição_3t";#N/A,#N/A,FALSE,"Refeição_Adm";#N/A,#N/A,FALSE,"Custo"}</definedName>
    <definedName name="wrn.Medição._.Aciaria." hidden="1">{#N/A,#N/A,FALSE,"Cadastro";#N/A,#N/A,FALSE,"Diasmês";#N/A,#N/A,FALSE,"Refeição_3t";#N/A,#N/A,FALSE,"Refeição_Adm";#N/A,#N/A,FALSE,"Custo"}</definedName>
    <definedName name="wrn.Model.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Ocorrencias._.Acabamento." localSheetId="1" hidden="1">{#N/A,#N/A,FALSE,"Ocorrência OOLA";#N/A,#N/A,FALSE,"Ocorrência OOLL";#N/A,#N/A,FALSE,"Extra OOLA";#N/A,#N/A,FALSE,"Extra OOLL"}</definedName>
    <definedName name="wrn.Ocorrencias._.Acabamento." hidden="1">{#N/A,#N/A,FALSE,"Ocorrência OOLA";#N/A,#N/A,FALSE,"Ocorrência OOLL";#N/A,#N/A,FALSE,"Extra OOLA";#N/A,#N/A,FALSE,"Extra OOLL"}</definedName>
    <definedName name="wrn.OS." localSheetId="1" hidden="1">{#N/A,#N/A,FALSE,"Anexo I";#N/A,#N/A,FALSE,"Anexo II";#N/A,#N/A,FALSE,"Anexo III OS01";#N/A,#N/A,FALSE,"Anexo III OS02"}</definedName>
    <definedName name="wrn.OS." hidden="1">{#N/A,#N/A,FALSE,"Anexo I";#N/A,#N/A,FALSE,"Anexo II";#N/A,#N/A,FALSE,"Anexo III OS01";#N/A,#N/A,FALSE,"Anexo III OS02"}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èrdues._.i._.G.._.analític." localSheetId="1" hidden="1">{"Pèrdues i Guanys analític.Català",#N/A,FALSE,"Català";"Pèrdues i G. analític.castellà",#N/A,FALSE,"Castellà"}</definedName>
    <definedName name="wrn.Pèrdues._.i._.G.._.analític." hidden="1">{"Pèrdues i Guanys analític.Català",#N/A,FALSE,"Català";"Pèrdues i G. analític.castellà",#N/A,FALSE,"Castellà"}</definedName>
    <definedName name="wrn.Print." localSheetId="1" hidden="1">{"vi1",#N/A,FALSE,"Financial Statements";"vi2",#N/A,FALSE,"Financial Statements";#N/A,#N/A,FALSE,"DCF"}</definedName>
    <definedName name="wrn.Print." hidden="1">{"vi1",#N/A,FALSE,"Financial Statements";"vi2",#N/A,FALSE,"Financial Statements";#N/A,#N/A,FALSE,"DCF"}</definedName>
    <definedName name="wrn.Print._.All." localSheetId="1" hidden="1">{#N/A,#N/A,TRUE,"Commercial Intro";#N/A,#N/A,TRUE,"Summary Intro";#N/A,#N/A,TRUE,"Summary";#N/A,#N/A,TRUE,"TY (formulas)";#N/A,#N/A,TRUE,"Q1 (ACT)";#N/A,#N/A,TRUE,"Q2 (Act)";#N/A,#N/A,TRUE,"Q3 (IOP)";#N/A,#N/A,TRUE,"Q4 (IOP)";#N/A,#N/A,TRUE,"P&amp;L Reports";#N/A,#N/A,TRUE,"Locomotives";#N/A,#N/A,TRUE,"Modernizations";#N/A,#N/A,TRUE,"Repair Services";#N/A,#N/A,TRUE,"Parts";#N/A,#N/A,TRUE,"Signaling Projects";#N/A,#N/A,TRUE,"Signaling Products";#N/A,#N/A,TRUE,"MSA";#N/A,#N/A,TRUE,"Gevisa";#N/A,#N/A,TRUE,"TST Reports";#N/A,#N/A,TRUE,"BNSF";#N/A,#N/A,TRUE,"NS";#N/A,#N/A,TRUE,"UP";#N/A,#N/A,TRUE,"CXS";#N/A,#N/A,TRUE,"CP";#N/A,#N/A,TRUE,"CN";#N/A,#N/A,TRUE,"Other US Shortlines";#N/A,#N/A,TRUE,"Latin America";#N/A,#N/A,TRUE,"NA Passenger";#N/A,#N/A,TRUE,"WE, Africa, ME";#N/A,#N/A,TRUE,"Eastern Europe, Russia";#N/A,#N/A,TRUE,"India &amp; W Asia";#N/A,#N/A,TRUE,"SE Asia"}</definedName>
    <definedName name="wrn.Print._.All." hidden="1">{#N/A,#N/A,TRUE,"Commercial Intro";#N/A,#N/A,TRUE,"Summary Intro";#N/A,#N/A,TRUE,"Summary";#N/A,#N/A,TRUE,"TY (formulas)";#N/A,#N/A,TRUE,"Q1 (ACT)";#N/A,#N/A,TRUE,"Q2 (Act)";#N/A,#N/A,TRUE,"Q3 (IOP)";#N/A,#N/A,TRUE,"Q4 (IOP)";#N/A,#N/A,TRUE,"P&amp;L Reports";#N/A,#N/A,TRUE,"Locomotives";#N/A,#N/A,TRUE,"Modernizations";#N/A,#N/A,TRUE,"Repair Services";#N/A,#N/A,TRUE,"Parts";#N/A,#N/A,TRUE,"Signaling Projects";#N/A,#N/A,TRUE,"Signaling Products";#N/A,#N/A,TRUE,"MSA";#N/A,#N/A,TRUE,"Gevisa";#N/A,#N/A,TRUE,"TST Reports";#N/A,#N/A,TRUE,"BNSF";#N/A,#N/A,TRUE,"NS";#N/A,#N/A,TRUE,"UP";#N/A,#N/A,TRUE,"CXS";#N/A,#N/A,TRUE,"CP";#N/A,#N/A,TRUE,"CN";#N/A,#N/A,TRUE,"Other US Shortlines";#N/A,#N/A,TRUE,"Latin America";#N/A,#N/A,TRUE,"NA Passenger";#N/A,#N/A,TRUE,"WE, Africa, ME";#N/A,#N/A,TRUE,"Eastern Europe, Russia";#N/A,#N/A,TRUE,"India &amp; W Asia";#N/A,#N/A,TRUE,"SE Asia"}</definedName>
    <definedName name="wrn.Print._.PL._.Reports." localSheetId="1" hidden="1">{#N/A,#N/A,FALSE,"P&amp;L Reports";#N/A,#N/A,FALSE,"Locomotives";#N/A,#N/A,FALSE,"Modernizations";#N/A,#N/A,FALSE,"Repair Services";#N/A,#N/A,FALSE,"Parts";#N/A,#N/A,FALSE,"Signaling Projects";#N/A,#N/A,FALSE,"Signaling Products";#N/A,#N/A,FALSE,"MSA";#N/A,#N/A,FALSE,"Gevisa"}</definedName>
    <definedName name="wrn.Print._.PL._.Reports." hidden="1">{#N/A,#N/A,FALSE,"P&amp;L Reports";#N/A,#N/A,FALSE,"Locomotives";#N/A,#N/A,FALSE,"Modernizations";#N/A,#N/A,FALSE,"Repair Services";#N/A,#N/A,FALSE,"Parts";#N/A,#N/A,FALSE,"Signaling Projects";#N/A,#N/A,FALSE,"Signaling Products";#N/A,#N/A,FALSE,"MSA";#N/A,#N/A,FALSE,"Gevisa"}</definedName>
    <definedName name="wrn.Print._.Report." localSheetId="1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Summary." localSheetId="1" hidden="1">{#N/A,#N/A,FALSE,"Summary Intro";#N/A,#N/A,FALSE,"Summary";#N/A,#N/A,FALSE,"TY (formulas)";#N/A,#N/A,FALSE,"Q1 (ACT)";#N/A,#N/A,FALSE,"Q2 (Act)";#N/A,#N/A,FALSE,"Q3 (IOP)";#N/A,#N/A,FALSE,"Q4 (IOP)"}</definedName>
    <definedName name="wrn.Print._.Summary." hidden="1">{#N/A,#N/A,FALSE,"Summary Intro";#N/A,#N/A,FALSE,"Summary";#N/A,#N/A,FALSE,"TY (formulas)";#N/A,#N/A,FALSE,"Q1 (ACT)";#N/A,#N/A,FALSE,"Q2 (Act)";#N/A,#N/A,FALSE,"Q3 (IOP)";#N/A,#N/A,FALSE,"Q4 (IOP)"}</definedName>
    <definedName name="wrn.Print._.TST._.Reports." localSheetId="1" hidden="1">{#N/A,#N/A,FALSE,"TST Reports";#N/A,#N/A,FALSE,"BNSF";#N/A,#N/A,FALSE,"NS";#N/A,#N/A,FALSE,"UP";#N/A,#N/A,FALSE,"CXS";#N/A,#N/A,FALSE,"CP";#N/A,#N/A,FALSE,"CN";#N/A,#N/A,FALSE,"Latin America";#N/A,#N/A,FALSE,"Other US Shortlines";#N/A,#N/A,FALSE,"NA Passenger";#N/A,#N/A,FALSE,"WE, Africa, ME";#N/A,#N/A,FALSE,"Eastern Europe, Russia";#N/A,#N/A,FALSE,"India &amp; W Asia";#N/A,#N/A,FALSE,"SE Asia"}</definedName>
    <definedName name="wrn.Print._.TST._.Reports." hidden="1">{#N/A,#N/A,FALSE,"TST Reports";#N/A,#N/A,FALSE,"BNSF";#N/A,#N/A,FALSE,"NS";#N/A,#N/A,FALSE,"UP";#N/A,#N/A,FALSE,"CXS";#N/A,#N/A,FALSE,"CP";#N/A,#N/A,FALSE,"CN";#N/A,#N/A,FALSE,"Latin America";#N/A,#N/A,FALSE,"Other US Shortlines";#N/A,#N/A,FALSE,"NA Passenger";#N/A,#N/A,FALSE,"WE, Africa, ME";#N/A,#N/A,FALSE,"Eastern Europe, Russia";#N/A,#N/A,FALSE,"India &amp; W Asia";#N/A,#N/A,FALSE,"SE Asia"}</definedName>
    <definedName name="wrn.PrintAll." localSheetId="1" hidden="1">{"PA1",#N/A,FALSE,"BORDMW";"pa2",#N/A,FALSE,"BORDMW";"PA3",#N/A,FALSE,"BORDMW";"PA4",#N/A,FALSE,"BORDMW"}</definedName>
    <definedName name="wrn.PrintAll." hidden="1">{"PA1",#N/A,FALSE,"BORDMW";"pa2",#N/A,FALSE,"BORDMW";"PA3",#N/A,FALSE,"BORDMW";"PA4",#N/A,FALSE,"BORDMW"}</definedName>
    <definedName name="wrn.Proforma._.1." localSheetId="1" hidden="1">{"side1",#N/A,FALSE,"ResRegn.A-kons.";"Side2",#N/A,FALSE,"Bal3112.A-kons."}</definedName>
    <definedName name="wrn.Proforma._.1." hidden="1">{"side1",#N/A,FALSE,"ResRegn.A-kons.";"Side2",#N/A,FALSE,"Bal3112.A-kons."}</definedName>
    <definedName name="wrn.Quadros._.relatório." localSheetId="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reg" localSheetId="1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localSheetId="1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Aker.xls." localSheetId="1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gnAker.xls." hidden="1">{#N/A,#N/A,FALSE,"Res.regn.Aker a.s";#N/A,#N/A,FALSE,"Balanse3112.Aker a.s";#N/A,#N/A,FALSE,"Kont.anal.Aker a.s ";#N/A,#N/A,FALSE,"Noter 1-2.Aker a.s";#N/A,#N/A,FALSE,"Noter 3-7.Aker a.s";#N/A,#N/A,FALSE,"Rev.beretning 95"}</definedName>
    <definedName name="wrn.Relatório._.01." localSheetId="1" hidden="1">{#N/A,#N/A,TRUE,"Resumo de Preços"}</definedName>
    <definedName name="wrn.Relatório._.01." hidden="1">{#N/A,#N/A,TRUE,"Resumo de Preços"}</definedName>
    <definedName name="wrn.Relatório._.Porto.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wrn.Relatório._.Porto.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wrn.RELPAC." localSheetId="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port1." localSheetId="1" hidden="1">{"Print1",#N/A,TRUE,"P&amp;L";"Print2",#N/A,TRUE,"CashFL"}</definedName>
    <definedName name="wrn.Report1." hidden="1">{"Print1",#N/A,TRUE,"P&amp;L";"Print2",#N/A,TRUE,"CashFL"}</definedName>
    <definedName name="wrn.sales." localSheetId="1" hidden="1">{"sales",#N/A,FALSE,"Sales";"sales existing",#N/A,FALSE,"Sales";"sales rd1",#N/A,FALSE,"Sales";"sales rd2",#N/A,FALSE,"Sales"}</definedName>
    <definedName name="wrn.sales." hidden="1">{"sales",#N/A,FALSE,"Sales";"sales existing",#N/A,FALSE,"Sales";"sales rd1",#N/A,FALSE,"Sales";"sales rd2",#N/A,FALSE,"Sales"}</definedName>
    <definedName name="wrn.SHORT." localSheetId="1" hidden="1">{"CREDIT STATISTICS",#N/A,FALSE,"STATS";"CF_AND_IS",#N/A,FALSE,"PLAN";"BALSHEET",#N/A,FALSE,"BALANCE SHEET"}</definedName>
    <definedName name="wrn.SHORT." hidden="1">{"CREDIT STATISTICS",#N/A,FALSE,"STATS";"CF_AND_IS",#N/A,FALSE,"PLAN";"BALSHEET",#N/A,FALSE,"BALANCE SHEET"}</definedName>
    <definedName name="wrn.SITUAÇÃO._.DIÁRIA." localSheetId="1" hidden="1">{#N/A,#N/A,FALSE,"SITUAÇÃO DIÁRIA ";#N/A,#N/A,FALSE,"7 à 7"}</definedName>
    <definedName name="wrn.SITUAÇÃO._.DIÁRIA." hidden="1">{#N/A,#N/A,FALSE,"SITUAÇÃO DIÁRIA ";#N/A,#N/A,FALSE,"7 à 7"}</definedName>
    <definedName name="wrn.Standard." localSheetId="1" hidden="1">{#N/A,#N/A,TRUE,"Summary";#N/A,#N/A,TRUE,"Worksheet"}</definedName>
    <definedName name="wrn.Standard." hidden="1">{#N/A,#N/A,TRUE,"Summary";#N/A,#N/A,TRUE,"Worksheet"}</definedName>
    <definedName name="wrn.suibud." localSheetId="1" hidden="1">{"tbl1",#N/A,FALSE,"regul";"tbl2",#N/A,FALSE,"regul"}</definedName>
    <definedName name="wrn.suibud." hidden="1">{"tbl1",#N/A,FALSE,"regul";"tbl2",#N/A,FALSE,"regul"}</definedName>
    <definedName name="wrn.suivi." localSheetId="1" hidden="1">{"moy",#N/A,FALSE,"CAMBRAI";"paie",#N/A,FALSE,"CAMBRAI"}</definedName>
    <definedName name="wrn.suivi." hidden="1">{"moy",#N/A,FALSE,"CAMBRAI";"paie",#N/A,FALSE,"CAMBRAI"}</definedName>
    <definedName name="wrn.SUMMARY." localSheetId="1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Tabs._.for._.Dave." localSheetId="1" hidden="1">{#N/A,#N/A,FALSE,"CW Summary";#N/A,#N/A,FALSE,"Weekly Tracking";#N/A,#N/A,FALSE,"MSA";#N/A,#N/A,FALSE,"Parts";#N/A,#N/A,FALSE,"RS";#N/A,#N/A,FALSE,"Mods";#N/A,#N/A,FALSE,"GEVISA"}</definedName>
    <definedName name="wrn.Tabs._.for._.Dave." hidden="1">{#N/A,#N/A,FALSE,"CW Summary";#N/A,#N/A,FALSE,"Weekly Tracking";#N/A,#N/A,FALSE,"MSA";#N/A,#N/A,FALSE,"Parts";#N/A,#N/A,FALSE,"RS";#N/A,#N/A,FALSE,"Mods";#N/A,#N/A,FALSE,"GEVISA"}</definedName>
    <definedName name="wrn.TARGET._.DCF." localSheetId="1" hidden="1">{"targetdcf",#N/A,FALSE,"Merger consequences";"TARGETASSU",#N/A,FALSE,"Merger consequences";"TERMINAL VALUE",#N/A,FALSE,"Merger consequences"}</definedName>
    <definedName name="wrn.TARGET._.DCF." hidden="1">{"targetdcf",#N/A,FALSE,"Merger consequences";"TARGETASSU",#N/A,FALSE,"Merger consequences";"TERMINAL VALUE",#N/A,FALSE,"Merger consequences"}</definedName>
    <definedName name="wrn.test" localSheetId="1" hidden="1">{"test",#N/A,FALSE,"ResRegn.A-kons.";"test",#N/A,FALSE,"Note11-12";"test1",#N/A,FALSE,"Note11-12"}</definedName>
    <definedName name="wrn.test" hidden="1">{"test",#N/A,FALSE,"ResRegn.A-kons.";"test",#N/A,FALSE,"Note11-12";"test1",#N/A,FALSE,"Note11-12"}</definedName>
    <definedName name="wrn.test2." localSheetId="1" hidden="1">{"test",#N/A,FALSE,"ResRegn.A-kons.";"test",#N/A,FALSE,"Note11-12";"test1",#N/A,FALSE,"Note11-12"}</definedName>
    <definedName name="wrn.test2." hidden="1">{"test",#N/A,FALSE,"ResRegn.A-kons.";"test",#N/A,FALSE,"Note11-12";"test1",#N/A,FALSE,"Note11-12"}</definedName>
    <definedName name="wrn.teste." localSheetId="1" hidden="1">{#N/A,#N/A,TRUE,"indice";#N/A,#N/A,TRUE,"indicadores";#N/A,#N/A,TRUE,"comentarios"}</definedName>
    <definedName name="wrn.teste." hidden="1">{#N/A,#N/A,TRUE,"indice";#N/A,#N/A,TRUE,"indicadores";#N/A,#N/A,TRUE,"comentarios"}</definedName>
    <definedName name="wrn.Tipo." localSheetId="1" hidden="1">{#N/A,#N/A,TRUE,"Serviços"}</definedName>
    <definedName name="wrn.Tipo." hidden="1">{#N/A,#N/A,TRUE,"Serviços"}</definedName>
    <definedName name="wrn.Todas." localSheetId="1" hidden="1">{#N/A,#N/A,FALSE,"Anexo I";#N/A,#N/A,FALSE,"Anexo II";#N/A,#N/A,FALSE,"Anexo III"}</definedName>
    <definedName name="wrn.Todas." hidden="1">{#N/A,#N/A,FALSE,"Anexo I";#N/A,#N/A,FALSE,"Anexo II";#N/A,#N/A,FALSE,"Anexo III"}</definedName>
    <definedName name="wrn.todo." localSheetId="1" hidden="1">{"Caja",#N/A,TRUE,"P&amp;G BG";"PyG",#N/A,TRUE,"P&amp;G BG";"Balance",#N/A,TRUE,"P&amp;G BG"}</definedName>
    <definedName name="wrn.todo." hidden="1">{"Caja",#N/A,TRUE,"P&amp;G BG";"PyG",#N/A,TRUE,"P&amp;G BG";"Balance",#N/A,TRUE,"P&amp;G BG"}</definedName>
    <definedName name="wrn.totsuivi." localSheetId="1" hidden="1">{"TOTMOY",#N/A,FALSE,"TOTFDP";"TOTPAIE",#N/A,FALSE,"TOTFDP"}</definedName>
    <definedName name="wrn.totsuivi." hidden="1">{"TOTMOY",#N/A,FALSE,"TOTFDP";"TOTPAIE",#N/A,FALSE,"TOTFDP"}</definedName>
    <definedName name="wrn.Utdr_div.xls." localSheetId="1" hidden="1">{#N/A,#N/A,FALSE,"REGNSKAPSUTDRAG DIVISJON";#N/A,#N/A,FALSE,"Nøkkeltall"}</definedName>
    <definedName name="wrn.Utdr_div.xls." hidden="1">{#N/A,#N/A,FALSE,"REGNSKAPSUTDRAG DIVISJON";#N/A,#N/A,FALSE,"Nøkkeltall"}</definedName>
    <definedName name="wrn.uuu" localSheetId="1" hidden="1">{"side1",#N/A,FALSE,"ResRegn.A-kons.";"Side2",#N/A,FALSE,"Bal3112.A-kons."}</definedName>
    <definedName name="wrn.uuu" hidden="1">{"side1",#N/A,FALSE,"ResRegn.A-kons.";"Side2",#N/A,FALSE,"Bal3112.A-kons."}</definedName>
    <definedName name="wrn.VENTAS.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Wacc." localSheetId="1" hidden="1">{"Area1",#N/A,FALSE,"OREWACC";"Area2",#N/A,FALSE,"OREWACC"}</definedName>
    <definedName name="wrn.Wacc." hidden="1">{"Area1",#N/A,FALSE,"OREWACC";"Area2",#N/A,FALSE,"OREWACC"}</definedName>
    <definedName name="wrn.Wright." localSheetId="1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Wright.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rn.X_Print._.All." localSheetId="1" hidden="1">{#N/A,#N/A,TRUE,"Summary";#N/A,#N/A,TRUE,"Worksheet";#N/A,#N/A,TRUE,"CashFlow"}</definedName>
    <definedName name="wrn.X_Print._.All." hidden="1">{#N/A,#N/A,TRUE,"Summary";#N/A,#N/A,TRUE,"Worksheet";#N/A,#N/A,TRUE,"CashFlow"}</definedName>
    <definedName name="wsewew" localSheetId="1" hidden="1">{#N/A,#N/A,FALSE,"PCOL"}</definedName>
    <definedName name="wsewew" hidden="1">{#N/A,#N/A,FALSE,"PCOL"}</definedName>
    <definedName name="wvu.Print_Todo." localSheetId="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Socios._.95.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w" hidden="1">[4]Premissas!#REF!</definedName>
    <definedName name="WWWWWWWWWW" localSheetId="1" hidden="1">{"'gráf jan00'!$A$1:$AK$41"}</definedName>
    <definedName name="WWWWWWWWWW" hidden="1">{"'gráf jan00'!$A$1:$AK$41"}</definedName>
    <definedName name="x" localSheetId="1" hidden="1">{"'Plan1 (2)'!$A$5:$F$63"}</definedName>
    <definedName name="x" hidden="1">{"'Plan1 (2)'!$A$5:$F$63"}</definedName>
    <definedName name="xaaxx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aaxx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cxcx" localSheetId="1" hidden="1">{"'gráf jan00'!$A$1:$AK$41"}</definedName>
    <definedName name="xcxcx" hidden="1">{"'gráf jan00'!$A$1:$AK$41"}</definedName>
    <definedName name="xdet" localSheetId="1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det" hidden="1">{#N/A,#N/A,TRUE,"indice";#N/A,#N/A,TRUE,"indicadores";#N/A,#N/A,TRUE,"comentarios";#N/A,#N/A,TRUE,"Receita";#N/A,#N/A,TRUE,"preço";#N/A,#N/A,TRUE,"Custo Unit Total";#N/A,#N/A,TRUE,"Custo Unit Minerio";#N/A,#N/A,TRUE,"Adm_Aux";#N/A,#N/A,TRUE,"Reaprop";#N/A,#N/A,TRUE,"Custo Unit TU";#N/A,#N/A,TRUE,"Custo Unit Paul";#N/A,#N/A,TRUE,"Custo Unit PM";#N/A,#N/A,TRUE,"Custo Unit TPD";#N/A,#N/A,TRUE,"Custo Unit GR";#N/A,#N/A,TRUE,"Custo Unit FE";#N/A,#N/A,TRUE,"Custo Unit Teus";#N/A,#N/A,TRUE,"Custo Unit CO Ton";#N/A,#N/A,TRUE,"Custo Unit OC";#N/A,#N/A,TRUE,"Margem";#N/A,#N/A,TRUE,"Prog Total";#N/A,#N/A,TRUE,"Prog Tubarão";#N/A,#N/A,TRUE,"Prog Praia mole";#N/A,#N/A,TRUE,"Prog  Paul";#N/A,#N/A,TRUE,"Prog TPD";#N/A,#N/A,TRUE,"Pessoal";#N/A,#N/A,TRUE,"Gastos";#N/A,#N/A,TRUE,"Gasto Área";#N/A,#N/A,TRUE,"Grafico de Gastos";#N/A,#N/A,TRUE,"Inv Corrente";#N/A,#N/A,TRUE,"Inv Capital"}</definedName>
    <definedName name="XDF" localSheetId="1" hidden="1">{"'Quadro'!$A$4:$BG$78"}</definedName>
    <definedName name="XDF" hidden="1">{"'Quadro'!$A$4:$BG$78"}</definedName>
    <definedName name="XREF_COLUMN_1" localSheetId="1" hidden="1">#REF!</definedName>
    <definedName name="XREF_COLUMN_1" hidden="1">#REF!</definedName>
    <definedName name="XRefColumnsCount" hidden="1">2</definedName>
    <definedName name="XRefCopy1Row" localSheetId="1" hidden="1">#REF!</definedName>
    <definedName name="XRefCopy1Row" hidden="1">#REF!</definedName>
    <definedName name="XRefCopy2" hidden="1">'[27]Mutação do PL Trimestral'!#REF!</definedName>
    <definedName name="XRefCopy2Row" localSheetId="1" hidden="1">#REF!</definedName>
    <definedName name="XRefCopy2Row" hidden="1">#REF!</definedName>
    <definedName name="XRefCopy3Row" localSheetId="1" hidden="1">#REF!</definedName>
    <definedName name="XRefCopy3Row" hidden="1">#REF!</definedName>
    <definedName name="XRefCopy5Row" localSheetId="1" hidden="1">#REF!</definedName>
    <definedName name="XRefCopy5Row" hidden="1">#REF!</definedName>
    <definedName name="XRefCopyRangeCount" hidden="1">3</definedName>
    <definedName name="XRefPaste1" localSheetId="1" hidden="1">#REF!</definedName>
    <definedName name="XRefPaste1" hidden="1">#REF!</definedName>
    <definedName name="XRefPaste1Row" localSheetId="1" hidden="1">#REF!</definedName>
    <definedName name="XRefPaste1Row" hidden="1">#REF!</definedName>
    <definedName name="XRefPaste7Row" localSheetId="1" hidden="1">[28]XREF!#REF!</definedName>
    <definedName name="XRefPaste7Row" hidden="1">[28]XREF!#REF!</definedName>
    <definedName name="XRefPasteRangeCount" hidden="1">7</definedName>
    <definedName name="xx" localSheetId="1" hidden="1">{"'Database'!$A$1:$F$130"}</definedName>
    <definedName name="xx" hidden="1">{"'Database'!$A$1:$F$130"}</definedName>
    <definedName name="xxx" localSheetId="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xxx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xxxx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xxxxxxxxxxxx1" localSheetId="1" hidden="1">{#N/A,#N/A,FALSE,"ANEXO3 99 ERA";#N/A,#N/A,FALSE,"ANEXO3 99 UBÁ2";#N/A,#N/A,FALSE,"ANEXO3 99 DTU";#N/A,#N/A,FALSE,"ANEXO3 99 RDR";#N/A,#N/A,FALSE,"ANEXO3 99 UBÁ4";#N/A,#N/A,FALSE,"ANEXO3 99 UBÁ6"}</definedName>
    <definedName name="xxxxxxxxxxxxxxxx1" hidden="1">{#N/A,#N/A,FALSE,"ANEXO3 99 ERA";#N/A,#N/A,FALSE,"ANEXO3 99 UBÁ2";#N/A,#N/A,FALSE,"ANEXO3 99 DTU";#N/A,#N/A,FALSE,"ANEXO3 99 RDR";#N/A,#N/A,FALSE,"ANEXO3 99 UBÁ4";#N/A,#N/A,FALSE,"ANEXO3 99 UBÁ6"}</definedName>
    <definedName name="y" localSheetId="1" hidden="1">{#N/A,#N/A,FALSE,"PCOL"}</definedName>
    <definedName name="y" hidden="1">{#N/A,#N/A,FALSE,"PCOL"}</definedName>
    <definedName name="ygv" localSheetId="1" hidden="1">{#N/A,#N/A,FALSE,"PCOL"}</definedName>
    <definedName name="ygv" hidden="1">{#N/A,#N/A,FALSE,"PCOL"}</definedName>
    <definedName name="YO" localSheetId="1" hidden="1">{"'Quadro'!$A$4:$BG$78"}</definedName>
    <definedName name="YO" hidden="1">{"'Quadro'!$A$4:$BG$78"}</definedName>
    <definedName name="yui" localSheetId="1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Z_058B9256_CB4D_4C39_834D_D693FEEB491F_.wvu.FilterData" localSheetId="1" hidden="1">#REF!</definedName>
    <definedName name="Z_058B9256_CB4D_4C39_834D_D693FEEB491F_.wvu.FilterData" hidden="1">#REF!</definedName>
    <definedName name="Z_05D1A71D_3B7B_4FB7_8DF3_B8E29CA3927A_.wvu.FilterData" localSheetId="1" hidden="1">#REF!</definedName>
    <definedName name="Z_05D1A71D_3B7B_4FB7_8DF3_B8E29CA3927A_.wvu.FilterData" hidden="1">#REF!</definedName>
    <definedName name="Z_07C2CF55_E6DF_411A_AB00_7E155615468C_.wvu.FilterData" localSheetId="1" hidden="1">#REF!</definedName>
    <definedName name="Z_07C2CF55_E6DF_411A_AB00_7E155615468C_.wvu.FilterData" hidden="1">#REF!</definedName>
    <definedName name="Z_0B1003A7_69DB_4D5B_966D_57B9E8AF76FB_.wvu.FilterData" localSheetId="1" hidden="1">#REF!</definedName>
    <definedName name="Z_0B1003A7_69DB_4D5B_966D_57B9E8AF76FB_.wvu.FilterData" hidden="1">#REF!</definedName>
    <definedName name="Z_0C3EE359_64F6_4049_9576_8EACA8563EA4_.wvu.FilterData" localSheetId="1" hidden="1">#REF!</definedName>
    <definedName name="Z_0C3EE359_64F6_4049_9576_8EACA8563EA4_.wvu.FilterData" hidden="1">#REF!</definedName>
    <definedName name="Z_0D05AC4E_32D3_4985_8208_9776E00AC749_.wvu.FilterData" localSheetId="1" hidden="1">#REF!</definedName>
    <definedName name="Z_0D05AC4E_32D3_4985_8208_9776E00AC749_.wvu.FilterData" hidden="1">#REF!</definedName>
    <definedName name="Z_0DC459DE_F68C_4E33_8D1E_F1663ABAC944_.wvu.FilterData" localSheetId="1" hidden="1">#REF!</definedName>
    <definedName name="Z_0DC459DE_F68C_4E33_8D1E_F1663ABAC944_.wvu.FilterData" hidden="1">#REF!</definedName>
    <definedName name="Z_0FACBA89_1203_4ED8_87E5_EC1D45B051B7_.wvu.FilterData" localSheetId="1" hidden="1">#REF!</definedName>
    <definedName name="Z_0FACBA89_1203_4ED8_87E5_EC1D45B051B7_.wvu.FilterData" hidden="1">#REF!</definedName>
    <definedName name="Z_0FEA3536_5108_4591_BECF_C3181387F85F_.wvu.FilterData" localSheetId="1" hidden="1">#REF!</definedName>
    <definedName name="Z_0FEA3536_5108_4591_BECF_C3181387F85F_.wvu.FilterData" hidden="1">#REF!</definedName>
    <definedName name="Z_0FEFDB42_ECBC_4500_A6C8_FEE3D368790B_.wvu.FilterData" localSheetId="1" hidden="1">#REF!</definedName>
    <definedName name="Z_0FEFDB42_ECBC_4500_A6C8_FEE3D368790B_.wvu.FilterData" hidden="1">#REF!</definedName>
    <definedName name="Z_110A0651_47C7_408E_B3BF_0C80D30B95FC_.wvu.FilterData" localSheetId="1" hidden="1">#REF!</definedName>
    <definedName name="Z_110A0651_47C7_408E_B3BF_0C80D30B95FC_.wvu.FilterData" hidden="1">#REF!</definedName>
    <definedName name="Z_128E64DD_BE84_40EE_A6D2_C9B0EB25CBBD_.wvu.FilterData" localSheetId="1" hidden="1">#REF!</definedName>
    <definedName name="Z_128E64DD_BE84_40EE_A6D2_C9B0EB25CBBD_.wvu.FilterData" hidden="1">#REF!</definedName>
    <definedName name="Z_12F2973E_0018_407B_98AD_CD9C5D1F65FA_.wvu.FilterData" localSheetId="1" hidden="1">#REF!</definedName>
    <definedName name="Z_12F2973E_0018_407B_98AD_CD9C5D1F65FA_.wvu.FilterData" hidden="1">#REF!</definedName>
    <definedName name="Z_137DAE61_8A8D_4219_A4CC_0EEC18A94882_.wvu.FilterData" localSheetId="1" hidden="1">#REF!</definedName>
    <definedName name="Z_137DAE61_8A8D_4219_A4CC_0EEC18A94882_.wvu.FilterData" hidden="1">#REF!</definedName>
    <definedName name="Z_13E06FB5_D019_406D_B278_1B53AD2F6386_.wvu.FilterData" localSheetId="1" hidden="1">#REF!</definedName>
    <definedName name="Z_13E06FB5_D019_406D_B278_1B53AD2F6386_.wvu.FilterData" hidden="1">#REF!</definedName>
    <definedName name="Z_146D92FF_DFCA_47DC_9CF6_0D07F916365B_.wvu.Cols" localSheetId="1" hidden="1">#REF!,#REF!,#REF!,#REF!</definedName>
    <definedName name="Z_146D92FF_DFCA_47DC_9CF6_0D07F916365B_.wvu.Cols" hidden="1">#REF!,#REF!,#REF!,#REF!</definedName>
    <definedName name="Z_146D92FF_DFCA_47DC_9CF6_0D07F916365B_.wvu.FilterData" localSheetId="1" hidden="1">#REF!</definedName>
    <definedName name="Z_146D92FF_DFCA_47DC_9CF6_0D07F916365B_.wvu.FilterData" hidden="1">#REF!</definedName>
    <definedName name="Z_14D375AC_5615_46DE_8EE3_95915B2A8B54_.wvu.FilterData" localSheetId="1" hidden="1">#REF!</definedName>
    <definedName name="Z_14D375AC_5615_46DE_8EE3_95915B2A8B54_.wvu.FilterData" hidden="1">#REF!</definedName>
    <definedName name="Z_15B5DC78_B02F_4AC6_8572_015040A55619_.wvu.FilterData" localSheetId="1" hidden="1">#REF!</definedName>
    <definedName name="Z_15B5DC78_B02F_4AC6_8572_015040A55619_.wvu.FilterData" hidden="1">#REF!</definedName>
    <definedName name="Z_166D6F0F_4D44_46E7_8C36_48FD4848B5AA_.wvu.FilterData" localSheetId="1" hidden="1">#REF!</definedName>
    <definedName name="Z_166D6F0F_4D44_46E7_8C36_48FD4848B5AA_.wvu.FilterData" hidden="1">#REF!</definedName>
    <definedName name="Z_16FAB836_2255_4D4C_90E4_6B46255F3759_.wvu.FilterData" localSheetId="1" hidden="1">#REF!</definedName>
    <definedName name="Z_16FAB836_2255_4D4C_90E4_6B46255F3759_.wvu.FilterData" hidden="1">#REF!</definedName>
    <definedName name="Z_198D391C_95CB_49F5_8924_5FEA3CE5C98A_.wvu.FilterData" localSheetId="1" hidden="1">#REF!</definedName>
    <definedName name="Z_198D391C_95CB_49F5_8924_5FEA3CE5C98A_.wvu.FilterData" hidden="1">#REF!</definedName>
    <definedName name="Z_1D9C37CC_3E33_4D4D_B7CD_819F75C83D65_.wvu.FilterData" localSheetId="1" hidden="1">#REF!</definedName>
    <definedName name="Z_1D9C37CC_3E33_4D4D_B7CD_819F75C83D65_.wvu.FilterData" hidden="1">#REF!</definedName>
    <definedName name="Z_1DF9838C_880D_4C4E_BFFE_89B5894EC40F_.wvu.FilterData" localSheetId="1" hidden="1">#REF!</definedName>
    <definedName name="Z_1DF9838C_880D_4C4E_BFFE_89B5894EC40F_.wvu.FilterData" hidden="1">#REF!</definedName>
    <definedName name="Z_1EF42BFC_874B_4E01_B67D_1607E823ACD0_.wvu.FilterData" localSheetId="1" hidden="1">#REF!</definedName>
    <definedName name="Z_1EF42BFC_874B_4E01_B67D_1607E823ACD0_.wvu.FilterData" hidden="1">#REF!</definedName>
    <definedName name="Z_1F94C6E7_3CCA_4599_AF6F_4D6291B2AD93_.wvu.FilterData" localSheetId="1" hidden="1">#REF!</definedName>
    <definedName name="Z_1F94C6E7_3CCA_4599_AF6F_4D6291B2AD93_.wvu.FilterData" hidden="1">#REF!</definedName>
    <definedName name="Z_204280AB_6F29_4C38_B953_40E78BD846F8_.wvu.Cols" localSheetId="1" hidden="1">#REF!,#REF!,#REF!</definedName>
    <definedName name="Z_204280AB_6F29_4C38_B953_40E78BD846F8_.wvu.Cols" hidden="1">#REF!,#REF!,#REF!</definedName>
    <definedName name="Z_204280AB_6F29_4C38_B953_40E78BD846F8_.wvu.FilterData" localSheetId="1" hidden="1">#REF!</definedName>
    <definedName name="Z_204280AB_6F29_4C38_B953_40E78BD846F8_.wvu.FilterData" hidden="1">#REF!</definedName>
    <definedName name="Z_204280AB_6F29_4C38_B953_40E78BD846F8_.wvu.PrintArea" localSheetId="1" hidden="1">#REF!</definedName>
    <definedName name="Z_204280AB_6F29_4C38_B953_40E78BD846F8_.wvu.PrintArea" hidden="1">#REF!</definedName>
    <definedName name="Z_204280AB_6F29_4C38_B953_40E78BD846F8_.wvu.PrintTitles" localSheetId="1" hidden="1">#REF!</definedName>
    <definedName name="Z_204280AB_6F29_4C38_B953_40E78BD846F8_.wvu.PrintTitles" hidden="1">#REF!</definedName>
    <definedName name="Z_20A9AA17_0DEB_4190_8DAD_FC60D0D33A52_.wvu.FilterData" localSheetId="1" hidden="1">#REF!</definedName>
    <definedName name="Z_20A9AA17_0DEB_4190_8DAD_FC60D0D33A52_.wvu.FilterData" hidden="1">#REF!</definedName>
    <definedName name="Z_2103F656_ECB2_4F99_BE9B_56F4D7A5CEE2_.wvu.FilterData" localSheetId="1" hidden="1">#REF!</definedName>
    <definedName name="Z_2103F656_ECB2_4F99_BE9B_56F4D7A5CEE2_.wvu.FilterData" hidden="1">#REF!</definedName>
    <definedName name="Z_2158A2BC_8DB5_455D_AFDE_914B22949288_.wvu.FilterData" localSheetId="1" hidden="1">#REF!</definedName>
    <definedName name="Z_2158A2BC_8DB5_455D_AFDE_914B22949288_.wvu.FilterData" hidden="1">#REF!</definedName>
    <definedName name="Z_21A967FF_561E_495F_AEB9_4DD3BEDA53BC_.wvu.FilterData" localSheetId="1" hidden="1">#REF!</definedName>
    <definedName name="Z_21A967FF_561E_495F_AEB9_4DD3BEDA53BC_.wvu.FilterData" hidden="1">#REF!</definedName>
    <definedName name="Z_227E7522_DC52_4EA7_A11A_0741FF23CC42_.wvu.FilterData" localSheetId="1" hidden="1">#REF!</definedName>
    <definedName name="Z_227E7522_DC52_4EA7_A11A_0741FF23CC42_.wvu.FilterData" hidden="1">#REF!</definedName>
    <definedName name="Z_23BA0C23_280B_4568_A53C_1C6D2E85772A_.wvu.FilterData" localSheetId="1" hidden="1">#REF!</definedName>
    <definedName name="Z_23BA0C23_280B_4568_A53C_1C6D2E85772A_.wvu.FilterData" hidden="1">#REF!</definedName>
    <definedName name="Z_244346C6_3866_4160_9E2E_C77913F25398_.wvu.FilterData" localSheetId="1" hidden="1">#REF!</definedName>
    <definedName name="Z_244346C6_3866_4160_9E2E_C77913F25398_.wvu.FilterData" hidden="1">#REF!</definedName>
    <definedName name="Z_25117F67_F0EE_43EF_8FF9_79F533CE10B0_.wvu.FilterData" localSheetId="1" hidden="1">#REF!</definedName>
    <definedName name="Z_25117F67_F0EE_43EF_8FF9_79F533CE10B0_.wvu.FilterData" hidden="1">#REF!</definedName>
    <definedName name="Z_259E2DDE_5459_4510_B7A2_66F49964C56E_.wvu.FilterData" localSheetId="1" hidden="1">#REF!</definedName>
    <definedName name="Z_259E2DDE_5459_4510_B7A2_66F49964C56E_.wvu.FilterData" hidden="1">#REF!</definedName>
    <definedName name="Z_25C7DFCF_BE54_4A41_B957_DE39B9B2A5B5_.wvu.FilterData" localSheetId="1" hidden="1">#REF!</definedName>
    <definedName name="Z_25C7DFCF_BE54_4A41_B957_DE39B9B2A5B5_.wvu.FilterData" hidden="1">#REF!</definedName>
    <definedName name="Z_272E0E4D_901D_11D7_B59C_0050DAB35C7B_.wvu.FilterData" localSheetId="1" hidden="1">#REF!</definedName>
    <definedName name="Z_272E0E4D_901D_11D7_B59C_0050DAB35C7B_.wvu.FilterData" hidden="1">#REF!</definedName>
    <definedName name="Z_27D9353E_5A5F_49BF_8724_FA312A4073FF_.wvu.FilterData" localSheetId="1" hidden="1">#REF!</definedName>
    <definedName name="Z_27D9353E_5A5F_49BF_8724_FA312A4073FF_.wvu.FilterData" hidden="1">#REF!</definedName>
    <definedName name="Z_299BE965_B904_49FA_A79D_B9538F94936F_.wvu.FilterData" localSheetId="1" hidden="1">#REF!</definedName>
    <definedName name="Z_299BE965_B904_49FA_A79D_B9538F94936F_.wvu.FilterData" hidden="1">#REF!</definedName>
    <definedName name="Z_29D37CE9_76D1_4D09_99A0_55ABA6929929_.wvu.FilterData" localSheetId="1" hidden="1">#REF!</definedName>
    <definedName name="Z_29D37CE9_76D1_4D09_99A0_55ABA6929929_.wvu.FilterData" hidden="1">#REF!</definedName>
    <definedName name="Z_2C05BC27_731C_41F4_980F_CD81E4A7A662_.wvu.FilterData" localSheetId="1" hidden="1">#REF!</definedName>
    <definedName name="Z_2C05BC27_731C_41F4_980F_CD81E4A7A662_.wvu.FilterData" hidden="1">#REF!</definedName>
    <definedName name="Z_2C0BDCBF_705B_4E5A_9659_05D99EC56641_.wvu.FilterData" localSheetId="1" hidden="1">#REF!</definedName>
    <definedName name="Z_2C0BDCBF_705B_4E5A_9659_05D99EC56641_.wvu.FilterData" hidden="1">#REF!</definedName>
    <definedName name="Z_2CD580B5_D99D_45ED_AC1E_45F8CBBBB9F1_.wvu.FilterData" localSheetId="1" hidden="1">#REF!</definedName>
    <definedName name="Z_2CD580B5_D99D_45ED_AC1E_45F8CBBBB9F1_.wvu.FilterData" hidden="1">#REF!</definedName>
    <definedName name="Z_2D98D706_A306_4353_8B3D_DA92F9EAEC9A_.wvu.FilterData" localSheetId="1" hidden="1">#REF!</definedName>
    <definedName name="Z_2D98D706_A306_4353_8B3D_DA92F9EAEC9A_.wvu.FilterData" hidden="1">#REF!</definedName>
    <definedName name="Z_2F8736FC_F07E_49E8_9C13_8E0A0F5EFE5F_.wvu.FilterData" localSheetId="1" hidden="1">#REF!</definedName>
    <definedName name="Z_2F8736FC_F07E_49E8_9C13_8E0A0F5EFE5F_.wvu.FilterData" hidden="1">#REF!</definedName>
    <definedName name="Z_304C2F7A_D3A6_4DBA_A568_C3E56D7C6E2F_.wvu.FilterData" localSheetId="1" hidden="1">#REF!</definedName>
    <definedName name="Z_304C2F7A_D3A6_4DBA_A568_C3E56D7C6E2F_.wvu.FilterData" hidden="1">#REF!</definedName>
    <definedName name="Z_30E0ACE8_B29A_44E9_B542_E8C1CA3FD802_.wvu.FilterData" localSheetId="1" hidden="1">#REF!</definedName>
    <definedName name="Z_30E0ACE8_B29A_44E9_B542_E8C1CA3FD802_.wvu.FilterData" hidden="1">#REF!</definedName>
    <definedName name="Z_31A27EA2_D574_43B8_A671_7419A12151C9_.wvu.FilterData" localSheetId="1" hidden="1">#REF!</definedName>
    <definedName name="Z_31A27EA2_D574_43B8_A671_7419A12151C9_.wvu.FilterData" hidden="1">#REF!</definedName>
    <definedName name="Z_32D1B352_62AB_4105_8DFC_EAA2DF743365_.wvu.FilterData" localSheetId="1" hidden="1">#REF!</definedName>
    <definedName name="Z_32D1B352_62AB_4105_8DFC_EAA2DF743365_.wvu.FilterData" hidden="1">#REF!</definedName>
    <definedName name="Z_330DF436_5BED_40AF_AC51_73D268BD9DF4_.wvu.FilterData" localSheetId="1" hidden="1">#REF!</definedName>
    <definedName name="Z_330DF436_5BED_40AF_AC51_73D268BD9DF4_.wvu.FilterData" hidden="1">#REF!</definedName>
    <definedName name="Z_33B8EF57_2FB1_4600_9590_B0A2F2FE409B_.wvu.FilterData" localSheetId="1" hidden="1">#REF!</definedName>
    <definedName name="Z_33B8EF57_2FB1_4600_9590_B0A2F2FE409B_.wvu.FilterData" hidden="1">#REF!</definedName>
    <definedName name="Z_3404588C_6CE7_4C97_A62C_D19D9EE290D3_.wvu.FilterData" localSheetId="1" hidden="1">#REF!</definedName>
    <definedName name="Z_3404588C_6CE7_4C97_A62C_D19D9EE290D3_.wvu.FilterData" hidden="1">#REF!</definedName>
    <definedName name="Z_34E71878_8D1A_4343_91A1_3FE085136D2B_.wvu.FilterData" localSheetId="1" hidden="1">#REF!</definedName>
    <definedName name="Z_34E71878_8D1A_4343_91A1_3FE085136D2B_.wvu.FilterData" hidden="1">#REF!</definedName>
    <definedName name="Z_37611AA0_E86A_42C8_8705_108B25E060A1_.wvu.FilterData" localSheetId="1" hidden="1">#REF!</definedName>
    <definedName name="Z_37611AA0_E86A_42C8_8705_108B25E060A1_.wvu.FilterData" hidden="1">#REF!</definedName>
    <definedName name="Z_38FE6CED_4C19_4332_9788_ACC902B20A46_.wvu.FilterData" localSheetId="1" hidden="1">#REF!</definedName>
    <definedName name="Z_38FE6CED_4C19_4332_9788_ACC902B20A46_.wvu.FilterData" hidden="1">#REF!</definedName>
    <definedName name="Z_394E75CB_4F7F_4C88_A08F_29E48E587341_.wvu.FilterData" localSheetId="1" hidden="1">#REF!</definedName>
    <definedName name="Z_394E75CB_4F7F_4C88_A08F_29E48E587341_.wvu.FilterData" hidden="1">#REF!</definedName>
    <definedName name="Z_3C200595_20A3_4A0C_B071_705F4AD5DAD3_.wvu.FilterData" localSheetId="1" hidden="1">#REF!</definedName>
    <definedName name="Z_3C200595_20A3_4A0C_B071_705F4AD5DAD3_.wvu.FilterData" hidden="1">#REF!</definedName>
    <definedName name="Z_3E93FF4A_0B7F_475C_A63C_54FBDB9DB4C5_.wvu.FilterData" localSheetId="1" hidden="1">#REF!</definedName>
    <definedName name="Z_3E93FF4A_0B7F_475C_A63C_54FBDB9DB4C5_.wvu.FilterData" hidden="1">#REF!</definedName>
    <definedName name="Z_3FF05DC4_CA9E_470D_A193_91785ACE00EF_.wvu.FilterData" localSheetId="1" hidden="1">#REF!</definedName>
    <definedName name="Z_3FF05DC4_CA9E_470D_A193_91785ACE00EF_.wvu.FilterData" hidden="1">#REF!</definedName>
    <definedName name="Z_43791B95_57D7_42F4_8815_D1B7E488543E_.wvu.FilterData" localSheetId="1" hidden="1">#REF!</definedName>
    <definedName name="Z_43791B95_57D7_42F4_8815_D1B7E488543E_.wvu.FilterData" hidden="1">#REF!</definedName>
    <definedName name="Z_445AA90F_6D9B_40F5_8E1D_CE1EF57CF450_.wvu.FilterData" localSheetId="1" hidden="1">#REF!</definedName>
    <definedName name="Z_445AA90F_6D9B_40F5_8E1D_CE1EF57CF450_.wvu.FilterData" hidden="1">#REF!</definedName>
    <definedName name="Z_454E0C40_F84F_42A3_A371_6F23C1F38595_.wvu.FilterData" localSheetId="1" hidden="1">#REF!</definedName>
    <definedName name="Z_454E0C40_F84F_42A3_A371_6F23C1F38595_.wvu.FilterData" hidden="1">#REF!</definedName>
    <definedName name="Z_4608FCB3_3552_4D58_B6CE_B8F34D78221E_.wvu.FilterData" localSheetId="1" hidden="1">#REF!</definedName>
    <definedName name="Z_4608FCB3_3552_4D58_B6CE_B8F34D78221E_.wvu.FilterData" hidden="1">#REF!</definedName>
    <definedName name="Z_46E47F7C_9185_4E39_BED5_B4A69FF64CC1_.wvu.FilterData" localSheetId="1" hidden="1">#REF!</definedName>
    <definedName name="Z_46E47F7C_9185_4E39_BED5_B4A69FF64CC1_.wvu.FilterData" hidden="1">#REF!</definedName>
    <definedName name="Z_48202D5D_77CB_41DE_8C59_9325C98D7C97_.wvu.FilterData" localSheetId="1" hidden="1">#REF!</definedName>
    <definedName name="Z_48202D5D_77CB_41DE_8C59_9325C98D7C97_.wvu.FilterData" hidden="1">#REF!</definedName>
    <definedName name="Z_48824DFE_B714_4D0B_9E95_F01C5BAD5D1F_.wvu.FilterData" localSheetId="1" hidden="1">#REF!</definedName>
    <definedName name="Z_48824DFE_B714_4D0B_9E95_F01C5BAD5D1F_.wvu.FilterData" hidden="1">#REF!</definedName>
    <definedName name="Z_4C45D885_33EE_4DA9_BF96_6B10CFBA5596_.wvu.FilterData" localSheetId="1" hidden="1">#REF!</definedName>
    <definedName name="Z_4C45D885_33EE_4DA9_BF96_6B10CFBA5596_.wvu.FilterData" hidden="1">#REF!</definedName>
    <definedName name="Z_4D344757_9064_4D2F_A3A5_69132D23B7B9_.wvu.FilterData" localSheetId="1" hidden="1">#REF!</definedName>
    <definedName name="Z_4D344757_9064_4D2F_A3A5_69132D23B7B9_.wvu.FilterData" hidden="1">#REF!</definedName>
    <definedName name="Z_4E773EE1_0A5B_43A9_9C28_FFB0A27D19C3_.wvu.FilterData" localSheetId="1" hidden="1">#REF!</definedName>
    <definedName name="Z_4E773EE1_0A5B_43A9_9C28_FFB0A27D19C3_.wvu.FilterData" hidden="1">#REF!</definedName>
    <definedName name="Z_5122F04C_91B2_4031_BAE2_43203D520992_.wvu.FilterData" localSheetId="1" hidden="1">#REF!</definedName>
    <definedName name="Z_5122F04C_91B2_4031_BAE2_43203D520992_.wvu.FilterData" hidden="1">#REF!</definedName>
    <definedName name="Z_52B8D0B0_5872_4367_8D38_9AA5A4B975B3_.wvu.FilterData" localSheetId="1" hidden="1">#REF!</definedName>
    <definedName name="Z_52B8D0B0_5872_4367_8D38_9AA5A4B975B3_.wvu.FilterData" hidden="1">#REF!</definedName>
    <definedName name="Z_552B9204_1C85_45BC_B148_AF3E206BDAA2_.wvu.FilterData" localSheetId="1" hidden="1">#REF!</definedName>
    <definedName name="Z_552B9204_1C85_45BC_B148_AF3E206BDAA2_.wvu.FilterData" hidden="1">#REF!</definedName>
    <definedName name="Z_566671FC_5910_47FD_B961_1065A17D262D_.wvu.FilterData" localSheetId="1" hidden="1">#REF!</definedName>
    <definedName name="Z_566671FC_5910_47FD_B961_1065A17D262D_.wvu.FilterData" hidden="1">#REF!</definedName>
    <definedName name="Z_569D17FA_30FE_42CA_8D65_E126C1C01EC2_.wvu.FilterData" localSheetId="1" hidden="1">#REF!</definedName>
    <definedName name="Z_569D17FA_30FE_42CA_8D65_E126C1C01EC2_.wvu.FilterData" hidden="1">#REF!</definedName>
    <definedName name="Z_573E904E_5C2F_4CA2_AFCF_918B916322E4_.wvu.FilterData" localSheetId="1" hidden="1">#REF!</definedName>
    <definedName name="Z_573E904E_5C2F_4CA2_AFCF_918B916322E4_.wvu.FilterData" hidden="1">#REF!</definedName>
    <definedName name="Z_58DA6172_DC47_4A5F_B420_207BB6987764_.wvu.FilterData" localSheetId="1" hidden="1">#REF!</definedName>
    <definedName name="Z_58DA6172_DC47_4A5F_B420_207BB6987764_.wvu.FilterData" hidden="1">#REF!</definedName>
    <definedName name="Z_58FCB891_F6F4_46F2_BF6B_861E585C9231_.wvu.FilterData" localSheetId="1" hidden="1">#REF!</definedName>
    <definedName name="Z_58FCB891_F6F4_46F2_BF6B_861E585C9231_.wvu.FilterData" hidden="1">#REF!</definedName>
    <definedName name="Z_59A87EBA_E018_40E8_A580_AB2176E95D7E_.wvu.FilterData" localSheetId="1" hidden="1">#REF!</definedName>
    <definedName name="Z_59A87EBA_E018_40E8_A580_AB2176E95D7E_.wvu.FilterData" hidden="1">#REF!</definedName>
    <definedName name="Z_5A3E740D_87C0_4F85_AB6D_B402AD860D04_.wvu.FilterData" localSheetId="1" hidden="1">#REF!</definedName>
    <definedName name="Z_5A3E740D_87C0_4F85_AB6D_B402AD860D04_.wvu.FilterData" hidden="1">#REF!</definedName>
    <definedName name="Z_5B42E6B5_40AA_4D3F_B932_EF1583491CDE_.wvu.FilterData" localSheetId="1" hidden="1">#REF!</definedName>
    <definedName name="Z_5B42E6B5_40AA_4D3F_B932_EF1583491CDE_.wvu.FilterData" hidden="1">#REF!</definedName>
    <definedName name="Z_5B7B4951_7310_4C66_B906_4D046076272E_.wvu.FilterData" localSheetId="1" hidden="1">#REF!</definedName>
    <definedName name="Z_5B7B4951_7310_4C66_B906_4D046076272E_.wvu.FilterData" hidden="1">#REF!</definedName>
    <definedName name="Z_5D41F4B9_83DF_4509_9C07_453BA5A62846_.wvu.FilterData" localSheetId="1" hidden="1">#REF!</definedName>
    <definedName name="Z_5D41F4B9_83DF_4509_9C07_453BA5A62846_.wvu.FilterData" hidden="1">#REF!</definedName>
    <definedName name="Z_5DB05E9F_8F3B_4886_A6CB_2CC53331BA7A_.wvu.FilterData" localSheetId="1" hidden="1">#REF!</definedName>
    <definedName name="Z_5DB05E9F_8F3B_4886_A6CB_2CC53331BA7A_.wvu.FilterData" hidden="1">#REF!</definedName>
    <definedName name="Z_5F096896_2CB8_4B96_A0FE_9AB50EEEEFAB_.wvu.FilterData" localSheetId="1" hidden="1">#REF!</definedName>
    <definedName name="Z_5F096896_2CB8_4B96_A0FE_9AB50EEEEFAB_.wvu.FilterData" hidden="1">#REF!</definedName>
    <definedName name="Z_60DF8B29_1C1F_4B50_BDA8_B8E0C7DD04C3_.wvu.Cols" hidden="1">[29]Jurídico!$D$1:$D$65536,[29]Jurídico!$F$1:$K$65536</definedName>
    <definedName name="Z_616443B5_6F0D_4082_9223_F71B54305366_.wvu.FilterData" localSheetId="1" hidden="1">#REF!</definedName>
    <definedName name="Z_616443B5_6F0D_4082_9223_F71B54305366_.wvu.FilterData" hidden="1">#REF!</definedName>
    <definedName name="Z_631F0312_B404_409F_AF2B_39FB2D25040B_.wvu.FilterData" localSheetId="1" hidden="1">#REF!</definedName>
    <definedName name="Z_631F0312_B404_409F_AF2B_39FB2D25040B_.wvu.FilterData" hidden="1">#REF!</definedName>
    <definedName name="Z_632CF316_8294_4588_87E1_2B69E184A62B_.wvu.FilterData" localSheetId="1" hidden="1">#REF!</definedName>
    <definedName name="Z_632CF316_8294_4588_87E1_2B69E184A62B_.wvu.FilterData" hidden="1">#REF!</definedName>
    <definedName name="Z_66D1BA5F_F4AE_443C_8583_CE89D6674A73_.wvu.FilterData" localSheetId="1" hidden="1">#REF!</definedName>
    <definedName name="Z_66D1BA5F_F4AE_443C_8583_CE89D6674A73_.wvu.FilterData" hidden="1">#REF!</definedName>
    <definedName name="Z_66DD4806_8039_438A_B1CE_46CC5B464050_.wvu.FilterData" localSheetId="1" hidden="1">#REF!</definedName>
    <definedName name="Z_66DD4806_8039_438A_B1CE_46CC5B464050_.wvu.FilterData" hidden="1">#REF!</definedName>
    <definedName name="Z_67B65FDF_FF67_490E_B8E5_92DC66C9FC9D_.wvu.FilterData" localSheetId="1" hidden="1">#REF!</definedName>
    <definedName name="Z_67B65FDF_FF67_490E_B8E5_92DC66C9FC9D_.wvu.FilterData" hidden="1">#REF!</definedName>
    <definedName name="Z_68B709DF_9429_4090_9106_386C5F16C4D7_.wvu.FilterData" localSheetId="1" hidden="1">#REF!</definedName>
    <definedName name="Z_68B709DF_9429_4090_9106_386C5F16C4D7_.wvu.FilterData" hidden="1">#REF!</definedName>
    <definedName name="Z_690BC25F_5AA3_4B4B_9507_8C197E768E98_.wvu.FilterData" localSheetId="1" hidden="1">#REF!</definedName>
    <definedName name="Z_690BC25F_5AA3_4B4B_9507_8C197E768E98_.wvu.FilterData" hidden="1">#REF!</definedName>
    <definedName name="Z_6A66B8A7_491B_4A29_94A1_39F4FDA32C48_.wvu.FilterData" localSheetId="1" hidden="1">#REF!</definedName>
    <definedName name="Z_6A66B8A7_491B_4A29_94A1_39F4FDA32C48_.wvu.FilterData" hidden="1">#REF!</definedName>
    <definedName name="Z_6A6F36C8_24A1_4147_9C63_27B7978935DD_.wvu.FilterData" localSheetId="1" hidden="1">#REF!</definedName>
    <definedName name="Z_6A6F36C8_24A1_4147_9C63_27B7978935DD_.wvu.FilterData" hidden="1">#REF!</definedName>
    <definedName name="Z_6C2050D3_ABE5_4B48_B2A7_DDDD21669987_.wvu.FilterData" localSheetId="1" hidden="1">#REF!</definedName>
    <definedName name="Z_6C2050D3_ABE5_4B48_B2A7_DDDD21669987_.wvu.FilterData" hidden="1">#REF!</definedName>
    <definedName name="Z_6CD84A0B_C00D_4BC8_A655_6383CCA4B296_.wvu.FilterData" localSheetId="1" hidden="1">#REF!</definedName>
    <definedName name="Z_6CD84A0B_C00D_4BC8_A655_6383CCA4B296_.wvu.FilterData" hidden="1">#REF!</definedName>
    <definedName name="Z_6D5E5F42_E924_48A0_A50F_5BB481AFD1D5_.wvu.FilterData" localSheetId="1" hidden="1">#REF!</definedName>
    <definedName name="Z_6D5E5F42_E924_48A0_A50F_5BB481AFD1D5_.wvu.FilterData" hidden="1">#REF!</definedName>
    <definedName name="Z_6D789842_F56B_40C4_8907_F36C02855F76_.wvu.FilterData" localSheetId="1" hidden="1">#REF!</definedName>
    <definedName name="Z_6D789842_F56B_40C4_8907_F36C02855F76_.wvu.FilterData" hidden="1">#REF!</definedName>
    <definedName name="Z_6E345713_0818_471C_B54B_D890B987A0BC_.wvu.FilterData" localSheetId="1" hidden="1">#REF!</definedName>
    <definedName name="Z_6E345713_0818_471C_B54B_D890B987A0BC_.wvu.FilterData" hidden="1">#REF!</definedName>
    <definedName name="Z_701DEAE4_9CF1_491A_A54B_A6AE3235639D_.wvu.FilterData" localSheetId="1" hidden="1">#REF!</definedName>
    <definedName name="Z_701DEAE4_9CF1_491A_A54B_A6AE3235639D_.wvu.FilterData" hidden="1">#REF!</definedName>
    <definedName name="Z_7319B1DA_C8AE_4D1D_AB4C_B14141921483_.wvu.FilterData" localSheetId="1" hidden="1">#REF!</definedName>
    <definedName name="Z_7319B1DA_C8AE_4D1D_AB4C_B14141921483_.wvu.FilterData" hidden="1">#REF!</definedName>
    <definedName name="Z_75A1B66F_9EE1_4406_8264_C9BF12113183_.wvu.FilterData" localSheetId="1" hidden="1">#REF!</definedName>
    <definedName name="Z_75A1B66F_9EE1_4406_8264_C9BF12113183_.wvu.FilterData" hidden="1">#REF!</definedName>
    <definedName name="Z_7651BD63_D75B_41A5_B133_06AE6A84AE8F_.wvu.FilterData" localSheetId="1" hidden="1">#REF!</definedName>
    <definedName name="Z_7651BD63_D75B_41A5_B133_06AE6A84AE8F_.wvu.FilterData" hidden="1">#REF!</definedName>
    <definedName name="Z_767B7DB4_B657_4E6E_831B_84CA933FFCBE_.wvu.FilterData" localSheetId="1" hidden="1">#REF!</definedName>
    <definedName name="Z_767B7DB4_B657_4E6E_831B_84CA933FFCBE_.wvu.FilterData" hidden="1">#REF!</definedName>
    <definedName name="Z_76FA93EF_40A9_4929_9B4A_2213742C1620_.wvu.FilterData" localSheetId="1" hidden="1">#REF!</definedName>
    <definedName name="Z_76FA93EF_40A9_4929_9B4A_2213742C1620_.wvu.FilterData" hidden="1">#REF!</definedName>
    <definedName name="Z_78A33412_D032_45F7_9C2D_D4A31DB937D9_.wvu.FilterData" localSheetId="1" hidden="1">#REF!</definedName>
    <definedName name="Z_78A33412_D032_45F7_9C2D_D4A31DB937D9_.wvu.FilterData" hidden="1">#REF!</definedName>
    <definedName name="Z_796E4E5E_16C3_474D_B1D5_F6D39CD34051_.wvu.FilterData" localSheetId="1" hidden="1">#REF!</definedName>
    <definedName name="Z_796E4E5E_16C3_474D_B1D5_F6D39CD34051_.wvu.FilterData" hidden="1">#REF!</definedName>
    <definedName name="Z_799FF90A_59EC_11D7_9495_0002B31BFBD5_.wvu.Cols" localSheetId="1" hidden="1">#REF!,#REF!</definedName>
    <definedName name="Z_799FF90A_59EC_11D7_9495_0002B31BFBD5_.wvu.Cols" hidden="1">#REF!,#REF!</definedName>
    <definedName name="Z_799FF90A_59EC_11D7_9495_0002B31BFBD5_.wvu.Rows" localSheetId="1" hidden="1">#REF!,#REF!,#REF!,#REF!,#REF!,#REF!,#REF!,#REF!,#REF!,#REF!,#REF!,#REF!</definedName>
    <definedName name="Z_799FF90A_59EC_11D7_9495_0002B31BFBD5_.wvu.Rows" hidden="1">#REF!,#REF!,#REF!,#REF!,#REF!,#REF!,#REF!,#REF!,#REF!,#REF!,#REF!,#REF!</definedName>
    <definedName name="Z_7AE3F8A6_7282_4640_BAE6_7D5F8B45608B_.wvu.Cols" localSheetId="1" hidden="1">#REF!</definedName>
    <definedName name="Z_7AE3F8A6_7282_4640_BAE6_7D5F8B45608B_.wvu.Cols" hidden="1">#REF!</definedName>
    <definedName name="Z_7BFA9C41_C881_48A8_90C2_F93F8E16E599_.wvu.FilterData" localSheetId="1" hidden="1">#REF!</definedName>
    <definedName name="Z_7BFA9C41_C881_48A8_90C2_F93F8E16E599_.wvu.FilterData" hidden="1">#REF!</definedName>
    <definedName name="Z_7BFBCE1E_B6C5_4BAC_AD95_2B50D2ED28AB_.wvu.FilterData" localSheetId="1" hidden="1">#REF!</definedName>
    <definedName name="Z_7BFBCE1E_B6C5_4BAC_AD95_2B50D2ED28AB_.wvu.FilterData" hidden="1">#REF!</definedName>
    <definedName name="Z_7C6FEBF3_4382_4282_BBB0_E0269BEE42DE_.wvu.FilterData" localSheetId="1" hidden="1">#REF!</definedName>
    <definedName name="Z_7C6FEBF3_4382_4282_BBB0_E0269BEE42DE_.wvu.FilterData" hidden="1">#REF!</definedName>
    <definedName name="Z_7D057642_92FA_4DD6_84C5_B10B17893E1F_.wvu.FilterData" localSheetId="1" hidden="1">#REF!</definedName>
    <definedName name="Z_7D057642_92FA_4DD6_84C5_B10B17893E1F_.wvu.FilterData" hidden="1">#REF!</definedName>
    <definedName name="Z_7ED5F3D1_B838_492E_9467_7E7CE6B348ED_.wvu.FilterData" localSheetId="1" hidden="1">#REF!</definedName>
    <definedName name="Z_7ED5F3D1_B838_492E_9467_7E7CE6B348ED_.wvu.FilterData" hidden="1">#REF!</definedName>
    <definedName name="Z_8090FD3B_94DF_4ACF_9708_D5B9ADEFD29C_.wvu.FilterData" localSheetId="1" hidden="1">#REF!</definedName>
    <definedName name="Z_8090FD3B_94DF_4ACF_9708_D5B9ADEFD29C_.wvu.FilterData" hidden="1">#REF!</definedName>
    <definedName name="Z_8149A5A7_8307_4FA6_B457_A66B8A6DFABD_.wvu.FilterData" localSheetId="1" hidden="1">#REF!</definedName>
    <definedName name="Z_8149A5A7_8307_4FA6_B457_A66B8A6DFABD_.wvu.FilterData" hidden="1">#REF!</definedName>
    <definedName name="Z_819A0FD3_B678_47E8_9DFB_641B3990B590_.wvu.FilterData" localSheetId="1" hidden="1">#REF!</definedName>
    <definedName name="Z_819A0FD3_B678_47E8_9DFB_641B3990B590_.wvu.FilterData" hidden="1">#REF!</definedName>
    <definedName name="Z_82999604_BD48_4054_BDCB_CB8B074A34A3_.wvu.FilterData" localSheetId="1" hidden="1">#REF!</definedName>
    <definedName name="Z_82999604_BD48_4054_BDCB_CB8B074A34A3_.wvu.FilterData" hidden="1">#REF!</definedName>
    <definedName name="Z_8473B3F0_0740_4E9F_9BAE_9113E5077DE8_.wvu.FilterData" localSheetId="1" hidden="1">#REF!</definedName>
    <definedName name="Z_8473B3F0_0740_4E9F_9BAE_9113E5077DE8_.wvu.FilterData" hidden="1">#REF!</definedName>
    <definedName name="Z_85A83A94_71B4_44C8_8B5A_68CAA2461241_.wvu.FilterData" localSheetId="1" hidden="1">#REF!</definedName>
    <definedName name="Z_85A83A94_71B4_44C8_8B5A_68CAA2461241_.wvu.FilterData" hidden="1">#REF!</definedName>
    <definedName name="Z_86E0C273_91AF_11D7_9C1E_0004231B06E7_.wvu.FilterData" localSheetId="1" hidden="1">#REF!</definedName>
    <definedName name="Z_86E0C273_91AF_11D7_9C1E_0004231B06E7_.wvu.FilterData" hidden="1">#REF!</definedName>
    <definedName name="Z_87F04A72_68BF_497D_8569_47D1A3B89590_.wvu.FilterData" localSheetId="1" hidden="1">#REF!</definedName>
    <definedName name="Z_87F04A72_68BF_497D_8569_47D1A3B89590_.wvu.FilterData" hidden="1">#REF!</definedName>
    <definedName name="Z_893CBEFD_F317_41F0_BA87_CC1860E1F73B_.wvu.FilterData" localSheetId="1" hidden="1">#REF!</definedName>
    <definedName name="Z_893CBEFD_F317_41F0_BA87_CC1860E1F73B_.wvu.FilterData" hidden="1">#REF!</definedName>
    <definedName name="Z_89D83FA2_2F4F_4275_9074_3A6247C2CDA6_.wvu.FilterData" localSheetId="1" hidden="1">#REF!</definedName>
    <definedName name="Z_89D83FA2_2F4F_4275_9074_3A6247C2CDA6_.wvu.FilterData" hidden="1">#REF!</definedName>
    <definedName name="Z_8B2E8E84_1A68_4B75_A867_04E8EAC8E685_.wvu.FilterData" localSheetId="1" hidden="1">#REF!</definedName>
    <definedName name="Z_8B2E8E84_1A68_4B75_A867_04E8EAC8E685_.wvu.FilterData" hidden="1">#REF!</definedName>
    <definedName name="Z_8B5FADF8_BAFC_44E0_9D1D_DE21657D83CA_.wvu.FilterData" localSheetId="1" hidden="1">#REF!</definedName>
    <definedName name="Z_8B5FADF8_BAFC_44E0_9D1D_DE21657D83CA_.wvu.FilterData" hidden="1">#REF!</definedName>
    <definedName name="Z_8CBA7976_3F45_4926_8F5C_251343B1DCDB_.wvu.FilterData" localSheetId="1" hidden="1">#REF!</definedName>
    <definedName name="Z_8CBA7976_3F45_4926_8F5C_251343B1DCDB_.wvu.FilterData" hidden="1">#REF!</definedName>
    <definedName name="Z_8D213052_8AFD_4E06_B410_DCB431062572_.wvu.FilterData" localSheetId="1" hidden="1">#REF!</definedName>
    <definedName name="Z_8D213052_8AFD_4E06_B410_DCB431062572_.wvu.FilterData" hidden="1">#REF!</definedName>
    <definedName name="Z_8EA755F4_0515_4AA0_970C_55F473C7FD9B_.wvu.FilterData" localSheetId="1" hidden="1">#REF!</definedName>
    <definedName name="Z_8EA755F4_0515_4AA0_970C_55F473C7FD9B_.wvu.FilterData" hidden="1">#REF!</definedName>
    <definedName name="Z_8F33F4E3_A14E_4DD4_ADD4_B19023A45B10_.wvu.FilterData" localSheetId="1" hidden="1">#REF!</definedName>
    <definedName name="Z_8F33F4E3_A14E_4DD4_ADD4_B19023A45B10_.wvu.FilterData" hidden="1">#REF!</definedName>
    <definedName name="Z_901BF8EA_CA8A_411C_8FD3_BCB793FCF48A_.wvu.FilterData" localSheetId="1" hidden="1">#REF!</definedName>
    <definedName name="Z_901BF8EA_CA8A_411C_8FD3_BCB793FCF48A_.wvu.FilterData" hidden="1">#REF!</definedName>
    <definedName name="Z_91488B6D_F045_4050_BA1B_41C2E3B3B10A_.wvu.FilterData" localSheetId="1" hidden="1">#REF!</definedName>
    <definedName name="Z_91488B6D_F045_4050_BA1B_41C2E3B3B10A_.wvu.FilterData" hidden="1">#REF!</definedName>
    <definedName name="Z_92919032_3A1D_4E0A_A8D8_FD23494D13A8_.wvu.FilterData" localSheetId="1" hidden="1">#REF!</definedName>
    <definedName name="Z_92919032_3A1D_4E0A_A8D8_FD23494D13A8_.wvu.FilterData" hidden="1">#REF!</definedName>
    <definedName name="Z_9587B38A_B060_410B_8598_4B23623A371C_.wvu.FilterData" localSheetId="1" hidden="1">#REF!</definedName>
    <definedName name="Z_9587B38A_B060_410B_8598_4B23623A371C_.wvu.FilterData" hidden="1">#REF!</definedName>
    <definedName name="Z_96EB0306_BB94_45E8_9D0D_4C07A6623010_.wvu.FilterData" localSheetId="1" hidden="1">#REF!</definedName>
    <definedName name="Z_96EB0306_BB94_45E8_9D0D_4C07A6623010_.wvu.FilterData" hidden="1">#REF!</definedName>
    <definedName name="Z_97666733_8666_4F9D_9588_AF9B6CF9224C_.wvu.FilterData" localSheetId="1" hidden="1">#REF!</definedName>
    <definedName name="Z_97666733_8666_4F9D_9588_AF9B6CF9224C_.wvu.FilterData" hidden="1">#REF!</definedName>
    <definedName name="Z_98599B4F_1D05_4040_9183_E1D7A1DDEB9C_.wvu.FilterData" localSheetId="1" hidden="1">#REF!</definedName>
    <definedName name="Z_98599B4F_1D05_4040_9183_E1D7A1DDEB9C_.wvu.FilterData" hidden="1">#REF!</definedName>
    <definedName name="Z_98C8BF36_C172_45C3_8EFB_521E6ACCA0D3_.wvu.FilterData" localSheetId="1" hidden="1">#REF!</definedName>
    <definedName name="Z_98C8BF36_C172_45C3_8EFB_521E6ACCA0D3_.wvu.FilterData" hidden="1">#REF!</definedName>
    <definedName name="Z_9A372634_7C2D_4502_BF44_0C63FD1FB6D2_.wvu.FilterData" localSheetId="1" hidden="1">#REF!</definedName>
    <definedName name="Z_9A372634_7C2D_4502_BF44_0C63FD1FB6D2_.wvu.FilterData" hidden="1">#REF!</definedName>
    <definedName name="Z_9A5CC0D4_28E7_4461_BE2E_802002496535_.wvu.FilterData" localSheetId="1" hidden="1">#REF!</definedName>
    <definedName name="Z_9A5CC0D4_28E7_4461_BE2E_802002496535_.wvu.FilterData" hidden="1">#REF!</definedName>
    <definedName name="Z_9C86BF25_210A_4B5C_9F2A_856CA801294A_.wvu.FilterData" localSheetId="1" hidden="1">#REF!</definedName>
    <definedName name="Z_9C86BF25_210A_4B5C_9F2A_856CA801294A_.wvu.FilterData" hidden="1">#REF!</definedName>
    <definedName name="Z_9C8AF864_7E20_415C_848E_C2849E8CBF0C_.wvu.FilterData" localSheetId="1" hidden="1">#REF!</definedName>
    <definedName name="Z_9C8AF864_7E20_415C_848E_C2849E8CBF0C_.wvu.FilterData" hidden="1">#REF!</definedName>
    <definedName name="Z_9E7B61E2_2701_4257_A261_86548A6D7D7C_.wvu.FilterData" localSheetId="1" hidden="1">#REF!</definedName>
    <definedName name="Z_9E7B61E2_2701_4257_A261_86548A6D7D7C_.wvu.FilterData" hidden="1">#REF!</definedName>
    <definedName name="Z_A0276843_5A14_4A7A_AD1C_583475FE9ED2_.wvu.FilterData" localSheetId="1" hidden="1">#REF!</definedName>
    <definedName name="Z_A0276843_5A14_4A7A_AD1C_583475FE9ED2_.wvu.FilterData" hidden="1">#REF!</definedName>
    <definedName name="Z_A2CB926C_E33A_4E38_9626_682814771DB1_.wvu.FilterData" localSheetId="1" hidden="1">#REF!</definedName>
    <definedName name="Z_A2CB926C_E33A_4E38_9626_682814771DB1_.wvu.FilterData" hidden="1">#REF!</definedName>
    <definedName name="Z_A320C8A7_8D87_4204_85D4_AE25493D1363_.wvu.FilterData" localSheetId="1" hidden="1">#REF!</definedName>
    <definedName name="Z_A320C8A7_8D87_4204_85D4_AE25493D1363_.wvu.FilterData" hidden="1">#REF!</definedName>
    <definedName name="Z_A5F4C2AC_640B_40D9_88C9_69B3215DBE96_.wvu.FilterData" localSheetId="1" hidden="1">#REF!</definedName>
    <definedName name="Z_A5F4C2AC_640B_40D9_88C9_69B3215DBE96_.wvu.FilterData" hidden="1">#REF!</definedName>
    <definedName name="Z_A686C168_1672_48B1_ADFD_481A1276CC81_.wvu.FilterData" localSheetId="1" hidden="1">#REF!</definedName>
    <definedName name="Z_A686C168_1672_48B1_ADFD_481A1276CC81_.wvu.FilterData" hidden="1">#REF!</definedName>
    <definedName name="Z_A933351F_4BD3_4901_98D5_53D192BD61DC_.wvu.FilterData" localSheetId="1" hidden="1">#REF!</definedName>
    <definedName name="Z_A933351F_4BD3_4901_98D5_53D192BD61DC_.wvu.FilterData" hidden="1">#REF!</definedName>
    <definedName name="Z_AA0BD2F5_1513_40DB_B224_CC27CA57E181_.wvu.FilterData" localSheetId="1" hidden="1">#REF!</definedName>
    <definedName name="Z_AA0BD2F5_1513_40DB_B224_CC27CA57E181_.wvu.FilterData" hidden="1">#REF!</definedName>
    <definedName name="Z_AA329A38_94E6_4014_8D54_EFB48C7FA433_.wvu.FilterData" localSheetId="1" hidden="1">#REF!</definedName>
    <definedName name="Z_AA329A38_94E6_4014_8D54_EFB48C7FA433_.wvu.FilterData" hidden="1">#REF!</definedName>
    <definedName name="Z_AC5679A6_5A24_441C_BBA3_F0C9D8E8E441_.wvu.FilterData" localSheetId="1" hidden="1">#REF!</definedName>
    <definedName name="Z_AC5679A6_5A24_441C_BBA3_F0C9D8E8E441_.wvu.FilterData" hidden="1">#REF!</definedName>
    <definedName name="Z_ACE528A7_3516_429C_8E77_FA07F86ED2D8_.wvu.Cols" localSheetId="1" hidden="1">#REF!</definedName>
    <definedName name="Z_ACE528A7_3516_429C_8E77_FA07F86ED2D8_.wvu.Cols" hidden="1">#REF!</definedName>
    <definedName name="Z_AE302359_F16A_4874_8921_3865B0ECD878_.wvu.FilterData" localSheetId="1" hidden="1">#REF!</definedName>
    <definedName name="Z_AE302359_F16A_4874_8921_3865B0ECD878_.wvu.FilterData" hidden="1">#REF!</definedName>
    <definedName name="Z_AF0BF736_181F_4A59_8FB9_D3BCA8E591F7_.wvu.FilterData" localSheetId="1" hidden="1">#REF!</definedName>
    <definedName name="Z_AF0BF736_181F_4A59_8FB9_D3BCA8E591F7_.wvu.FilterData" hidden="1">#REF!</definedName>
    <definedName name="Z_AF12B415_1D2E_4088_9C86_BB0173951217_.wvu.FilterData" localSheetId="1" hidden="1">#REF!</definedName>
    <definedName name="Z_AF12B415_1D2E_4088_9C86_BB0173951217_.wvu.FilterData" hidden="1">#REF!</definedName>
    <definedName name="Z_AF537E87_E5DE_4792_8C82_FFA1FC35463A_.wvu.FilterData" localSheetId="1" hidden="1">#REF!</definedName>
    <definedName name="Z_AF537E87_E5DE_4792_8C82_FFA1FC35463A_.wvu.FilterData" hidden="1">#REF!</definedName>
    <definedName name="Z_B1269BAB_A618_45E5_8379_9ECE98405A14_.wvu.FilterData" localSheetId="1" hidden="1">#REF!</definedName>
    <definedName name="Z_B1269BAB_A618_45E5_8379_9ECE98405A14_.wvu.FilterData" hidden="1">#REF!</definedName>
    <definedName name="Z_B20EEB3D_E9E6_496E_8678_B417DDC74718_.wvu.FilterData" localSheetId="1" hidden="1">#REF!</definedName>
    <definedName name="Z_B20EEB3D_E9E6_496E_8678_B417DDC74718_.wvu.FilterData" hidden="1">#REF!</definedName>
    <definedName name="Z_B4864B96_AD18_4114_8AFA_A8BAA8915737_.wvu.FilterData" localSheetId="1" hidden="1">#REF!</definedName>
    <definedName name="Z_B4864B96_AD18_4114_8AFA_A8BAA8915737_.wvu.FilterData" hidden="1">#REF!</definedName>
    <definedName name="Z_B645C4A8_1830_42C7_9DBF_0F519499A6CE_.wvu.FilterData" localSheetId="1" hidden="1">#REF!</definedName>
    <definedName name="Z_B645C4A8_1830_42C7_9DBF_0F519499A6CE_.wvu.FilterData" hidden="1">#REF!</definedName>
    <definedName name="Z_B7475313_60A1_440E_A07B_6B97978B34F2_.wvu.FilterData" localSheetId="1" hidden="1">#REF!</definedName>
    <definedName name="Z_B7475313_60A1_440E_A07B_6B97978B34F2_.wvu.FilterData" hidden="1">#REF!</definedName>
    <definedName name="Z_B891B51F_1CA2_435F_A819_8A494B08D3EE_.wvu.FilterData" localSheetId="1" hidden="1">#REF!</definedName>
    <definedName name="Z_B891B51F_1CA2_435F_A819_8A494B08D3EE_.wvu.FilterData" hidden="1">#REF!</definedName>
    <definedName name="Z_B8CE2FA5_D3F2_48A0_8603_A3FBA2808CB4_.wvu.FilterData" localSheetId="1" hidden="1">#REF!</definedName>
    <definedName name="Z_B8CE2FA5_D3F2_48A0_8603_A3FBA2808CB4_.wvu.FilterData" hidden="1">#REF!</definedName>
    <definedName name="Z_B9837360_94DA_11D7_9C1E_0004231B06E7_.wvu.FilterData" localSheetId="1" hidden="1">#REF!</definedName>
    <definedName name="Z_B9837360_94DA_11D7_9C1E_0004231B06E7_.wvu.FilterData" hidden="1">#REF!</definedName>
    <definedName name="Z_BBE1AFA0_C6F6_4019_9D53_075DA4654337_.wvu.FilterData" localSheetId="1" hidden="1">#REF!</definedName>
    <definedName name="Z_BBE1AFA0_C6F6_4019_9D53_075DA4654337_.wvu.FilterData" hidden="1">#REF!</definedName>
    <definedName name="Z_BC0EED6A_3F15_49FF_A48F_B40AC74B528A_.wvu.FilterData" localSheetId="1" hidden="1">#REF!</definedName>
    <definedName name="Z_BC0EED6A_3F15_49FF_A48F_B40AC74B528A_.wvu.FilterData" hidden="1">#REF!</definedName>
    <definedName name="Z_BC4212E8_2D54_48E9_A2B4_66875F86EBEF_.wvu.FilterData" localSheetId="1" hidden="1">#REF!</definedName>
    <definedName name="Z_BC4212E8_2D54_48E9_A2B4_66875F86EBEF_.wvu.FilterData" hidden="1">#REF!</definedName>
    <definedName name="Z_BE48B5BF_102F_4FB8_8807_DA126440E01B_.wvu.FilterData" localSheetId="1" hidden="1">#REF!</definedName>
    <definedName name="Z_BE48B5BF_102F_4FB8_8807_DA126440E01B_.wvu.FilterData" hidden="1">#REF!</definedName>
    <definedName name="Z_BE949522_4A35_4352_9A91_0CE0E28D3461_.wvu.FilterData" localSheetId="1" hidden="1">#REF!</definedName>
    <definedName name="Z_BE949522_4A35_4352_9A91_0CE0E28D3461_.wvu.FilterData" hidden="1">#REF!</definedName>
    <definedName name="Z_C1310828_8567_4952_A9D3_7183F1221321_.wvu.FilterData" localSheetId="1" hidden="1">#REF!</definedName>
    <definedName name="Z_C1310828_8567_4952_A9D3_7183F1221321_.wvu.FilterData" hidden="1">#REF!</definedName>
    <definedName name="Z_C581774C_2FCD_4906_B930_CCB3F9F9A50B_.wvu.FilterData" localSheetId="1" hidden="1">#REF!</definedName>
    <definedName name="Z_C581774C_2FCD_4906_B930_CCB3F9F9A50B_.wvu.FilterData" hidden="1">#REF!</definedName>
    <definedName name="Z_C67C9A44_7556_4756_AC39_E00F137116ED_.wvu.FilterData" localSheetId="1" hidden="1">#REF!</definedName>
    <definedName name="Z_C67C9A44_7556_4756_AC39_E00F137116ED_.wvu.FilterData" hidden="1">#REF!</definedName>
    <definedName name="Z_C908089F_9A5A_11D7_9C1E_0004231B06E7_.wvu.FilterData" localSheetId="1" hidden="1">#REF!</definedName>
    <definedName name="Z_C908089F_9A5A_11D7_9C1E_0004231B06E7_.wvu.FilterData" hidden="1">#REF!</definedName>
    <definedName name="Z_C942EE3A_8DBF_41D7_ADAF_F43C01F31E23_.wvu.FilterData" localSheetId="1" hidden="1">#REF!</definedName>
    <definedName name="Z_C942EE3A_8DBF_41D7_ADAF_F43C01F31E23_.wvu.FilterData" hidden="1">#REF!</definedName>
    <definedName name="Z_CB8FB7EE_B771_11D7_9C1E_0004231B06E7_.wvu.FilterData" localSheetId="1" hidden="1">#REF!</definedName>
    <definedName name="Z_CB8FB7EE_B771_11D7_9C1E_0004231B06E7_.wvu.FilterData" hidden="1">#REF!</definedName>
    <definedName name="Z_CB8FB7F1_B771_11D7_9C1E_0004231B06E7_.wvu.FilterData" localSheetId="1" hidden="1">#REF!</definedName>
    <definedName name="Z_CB8FB7F1_B771_11D7_9C1E_0004231B06E7_.wvu.FilterData" hidden="1">#REF!</definedName>
    <definedName name="Z_CD48E0DF_E307_492A_9CFD_ADF6DE6ECCFB_.wvu.FilterData" localSheetId="1" hidden="1">#REF!</definedName>
    <definedName name="Z_CD48E0DF_E307_492A_9CFD_ADF6DE6ECCFB_.wvu.FilterData" hidden="1">#REF!</definedName>
    <definedName name="Z_CDAD3BC7_95B1_4949_91B3_EAB234D2A550_.wvu.FilterData" localSheetId="1" hidden="1">#REF!</definedName>
    <definedName name="Z_CDAD3BC7_95B1_4949_91B3_EAB234D2A550_.wvu.FilterData" hidden="1">#REF!</definedName>
    <definedName name="Z_CE1A6073_4007_44EE_88D3_3C79CF746C78_.wvu.FilterData" localSheetId="1" hidden="1">#REF!</definedName>
    <definedName name="Z_CE1A6073_4007_44EE_88D3_3C79CF746C78_.wvu.FilterData" hidden="1">#REF!</definedName>
    <definedName name="Z_D0500033_B90B_46E5_BD62_60D0DA033A55_.wvu.FilterData" localSheetId="1" hidden="1">#REF!</definedName>
    <definedName name="Z_D0500033_B90B_46E5_BD62_60D0DA033A55_.wvu.FilterData" hidden="1">#REF!</definedName>
    <definedName name="Z_D11C04A2_606C_4EF4_9AD3_4865E5EFAE70_.wvu.FilterData" localSheetId="1" hidden="1">#REF!</definedName>
    <definedName name="Z_D11C04A2_606C_4EF4_9AD3_4865E5EFAE70_.wvu.FilterData" hidden="1">#REF!</definedName>
    <definedName name="Z_D1371C66_ADFD_11D7_9C1E_0004231B06E7_.wvu.FilterData" localSheetId="1" hidden="1">#REF!</definedName>
    <definedName name="Z_D1371C66_ADFD_11D7_9C1E_0004231B06E7_.wvu.FilterData" hidden="1">#REF!</definedName>
    <definedName name="Z_D1371C82_ADFD_11D7_9C1E_0004231B06E7_.wvu.FilterData" localSheetId="1" hidden="1">#REF!</definedName>
    <definedName name="Z_D1371C82_ADFD_11D7_9C1E_0004231B06E7_.wvu.FilterData" hidden="1">#REF!</definedName>
    <definedName name="Z_D1371C98_ADFD_11D7_9C1E_0004231B06E7_.wvu.FilterData" localSheetId="1" hidden="1">#REF!</definedName>
    <definedName name="Z_D1371C98_ADFD_11D7_9C1E_0004231B06E7_.wvu.FilterData" hidden="1">#REF!</definedName>
    <definedName name="Z_D15727E9_9BC2_420E_AC98_E8E9B60BD754_.wvu.FilterData" localSheetId="1" hidden="1">#REF!</definedName>
    <definedName name="Z_D15727E9_9BC2_420E_AC98_E8E9B60BD754_.wvu.FilterData" hidden="1">#REF!</definedName>
    <definedName name="Z_D371D622_5497_46A4_826D_01F2F492E39D_.wvu.FilterData" localSheetId="1" hidden="1">#REF!</definedName>
    <definedName name="Z_D371D622_5497_46A4_826D_01F2F492E39D_.wvu.FilterData" hidden="1">#REF!</definedName>
    <definedName name="Z_D3FF2053_BD11_4CA8_9648_A06F387C0C79_.wvu.FilterData" localSheetId="1" hidden="1">#REF!</definedName>
    <definedName name="Z_D3FF2053_BD11_4CA8_9648_A06F387C0C79_.wvu.FilterData" hidden="1">#REF!</definedName>
    <definedName name="Z_D4D6DC3A_302F_4BF4_8221_EFB7EA05B30F_.wvu.FilterData" localSheetId="1" hidden="1">#REF!</definedName>
    <definedName name="Z_D4D6DC3A_302F_4BF4_8221_EFB7EA05B30F_.wvu.FilterData" hidden="1">#REF!</definedName>
    <definedName name="Z_D4FF4BA0_F9BE_4CEE_B334_FBD19DA86BF4_.wvu.FilterData" localSheetId="1" hidden="1">#REF!</definedName>
    <definedName name="Z_D4FF4BA0_F9BE_4CEE_B334_FBD19DA86BF4_.wvu.FilterData" hidden="1">#REF!</definedName>
    <definedName name="Z_D5810466_54E3_455B_B341_3E7B86FB72D3_.wvu.FilterData" localSheetId="1" hidden="1">#REF!</definedName>
    <definedName name="Z_D5810466_54E3_455B_B341_3E7B86FB72D3_.wvu.FilterData" hidden="1">#REF!</definedName>
    <definedName name="Z_D60B1DF7_D653_4F01_B5AD_6A66E578C24F_.wvu.FilterData" localSheetId="1" hidden="1">#REF!</definedName>
    <definedName name="Z_D60B1DF7_D653_4F01_B5AD_6A66E578C24F_.wvu.FilterData" hidden="1">#REF!</definedName>
    <definedName name="Z_D684BA0E_B94B_4BF7_8F27_4E3A1924425C_.wvu.FilterData" localSheetId="1" hidden="1">#REF!</definedName>
    <definedName name="Z_D684BA0E_B94B_4BF7_8F27_4E3A1924425C_.wvu.FilterData" hidden="1">#REF!</definedName>
    <definedName name="Z_D9443332_B48E_4E65_8F23_AC96FB75A5A9_.wvu.FilterData" localSheetId="1" hidden="1">#REF!</definedName>
    <definedName name="Z_D9443332_B48E_4E65_8F23_AC96FB75A5A9_.wvu.FilterData" hidden="1">#REF!</definedName>
    <definedName name="Z_DAA35AF8_874B_4671_A195_994D9700CFB0_.wvu.FilterData" localSheetId="1" hidden="1">#REF!</definedName>
    <definedName name="Z_DAA35AF8_874B_4671_A195_994D9700CFB0_.wvu.FilterData" hidden="1">#REF!</definedName>
    <definedName name="Z_DB31579F_8662_40C5_BB19_660F0F7B70E5_.wvu.FilterData" localSheetId="1" hidden="1">#REF!</definedName>
    <definedName name="Z_DB31579F_8662_40C5_BB19_660F0F7B70E5_.wvu.FilterData" hidden="1">#REF!</definedName>
    <definedName name="Z_DB349C77_BBCF_4BF0_8906_770DC9CEB279_.wvu.FilterData" localSheetId="1" hidden="1">#REF!</definedName>
    <definedName name="Z_DB349C77_BBCF_4BF0_8906_770DC9CEB279_.wvu.FilterData" hidden="1">#REF!</definedName>
    <definedName name="Z_DBA9A16F_C863_43D6_BEF6_4907AD7FF11A_.wvu.FilterData" localSheetId="1" hidden="1">#REF!</definedName>
    <definedName name="Z_DBA9A16F_C863_43D6_BEF6_4907AD7FF11A_.wvu.FilterData" hidden="1">#REF!</definedName>
    <definedName name="Z_DC39DC03_5BF1_41DE_A26D_8DA774859990_.wvu.FilterData" localSheetId="1" hidden="1">#REF!</definedName>
    <definedName name="Z_DC39DC03_5BF1_41DE_A26D_8DA774859990_.wvu.FilterData" hidden="1">#REF!</definedName>
    <definedName name="Z_DC4BE57B_E9B6_4823_AAB5_0B4AD0A1C9F8_.wvu.FilterData" localSheetId="1" hidden="1">#REF!</definedName>
    <definedName name="Z_DC4BE57B_E9B6_4823_AAB5_0B4AD0A1C9F8_.wvu.FilterData" hidden="1">#REF!</definedName>
    <definedName name="Z_DD40B456_B833_4D7B_A3C9_47AA2D6A0830_.wvu.FilterData" localSheetId="1" hidden="1">#REF!</definedName>
    <definedName name="Z_DD40B456_B833_4D7B_A3C9_47AA2D6A0830_.wvu.FilterData" hidden="1">#REF!</definedName>
    <definedName name="Z_DDC9046D_2716_4CA3_9471_7091058B3C12_.wvu.FilterData" localSheetId="1" hidden="1">#REF!</definedName>
    <definedName name="Z_DDC9046D_2716_4CA3_9471_7091058B3C12_.wvu.FilterData" hidden="1">#REF!</definedName>
    <definedName name="Z_DF3B204A_F509_4DA0_BCB7_F89536B5FEBF_.wvu.FilterData" localSheetId="1" hidden="1">#REF!</definedName>
    <definedName name="Z_DF3B204A_F509_4DA0_BCB7_F89536B5FEBF_.wvu.FilterData" hidden="1">#REF!</definedName>
    <definedName name="Z_E3FFE9E0_6C4F_4FB4_A56E_FBE96871B5C8_.wvu.Cols" hidden="1">[29]Jurídico!$D$1:$D$65536,[29]Jurídico!$F$1:$K$65536</definedName>
    <definedName name="Z_E491B72F_902A_11D7_9C1E_0004231B06E7_.wvu.FilterData" localSheetId="1" hidden="1">#REF!</definedName>
    <definedName name="Z_E491B72F_902A_11D7_9C1E_0004231B06E7_.wvu.FilterData" hidden="1">#REF!</definedName>
    <definedName name="Z_E491B77E_902A_11D7_9C1E_0004231B06E7_.wvu.FilterData" localSheetId="1" hidden="1">#REF!</definedName>
    <definedName name="Z_E491B77E_902A_11D7_9C1E_0004231B06E7_.wvu.FilterData" hidden="1">#REF!</definedName>
    <definedName name="Z_E4A534A8_CD89_4423_9F3F_8134353F3CAC_.wvu.FilterData" localSheetId="1" hidden="1">#REF!</definedName>
    <definedName name="Z_E4A534A8_CD89_4423_9F3F_8134353F3CAC_.wvu.FilterData" hidden="1">#REF!</definedName>
    <definedName name="Z_E4E1532E_DC25_47E7_8CAC_8E70342889F1_.wvu.FilterData" localSheetId="1" hidden="1">#REF!</definedName>
    <definedName name="Z_E4E1532E_DC25_47E7_8CAC_8E70342889F1_.wvu.FilterData" hidden="1">#REF!</definedName>
    <definedName name="Z_E74731A0_5CEF_4B97_AFDD_B1DCA3953478_.wvu.FilterData" localSheetId="1" hidden="1">#REF!</definedName>
    <definedName name="Z_E74731A0_5CEF_4B97_AFDD_B1DCA3953478_.wvu.FilterData" hidden="1">#REF!</definedName>
    <definedName name="Z_E7582842_0D7F_4174_A223_2AB1DD8C9047_.wvu.FilterData" localSheetId="1" hidden="1">#REF!</definedName>
    <definedName name="Z_E7582842_0D7F_4174_A223_2AB1DD8C9047_.wvu.FilterData" hidden="1">#REF!</definedName>
    <definedName name="Z_E7E3B215_0D2B_424B_B9A9_091ABF42A9B2_.wvu.FilterData" localSheetId="1" hidden="1">#REF!</definedName>
    <definedName name="Z_E7E3B215_0D2B_424B_B9A9_091ABF42A9B2_.wvu.FilterData" hidden="1">#REF!</definedName>
    <definedName name="Z_E833D806_B408_4951_8EA0_84873DD98CC6_.wvu.FilterData" localSheetId="1" hidden="1">#REF!</definedName>
    <definedName name="Z_E833D806_B408_4951_8EA0_84873DD98CC6_.wvu.FilterData" hidden="1">#REF!</definedName>
    <definedName name="Z_E84FA520_D8B7_472A_9913_1B62E15D532D_.wvu.FilterData" localSheetId="1" hidden="1">#REF!</definedName>
    <definedName name="Z_E84FA520_D8B7_472A_9913_1B62E15D532D_.wvu.FilterData" hidden="1">#REF!</definedName>
    <definedName name="Z_E856A7FB_F0DE_4CE8_85BE_FBD78193AF0B_.wvu.FilterData" localSheetId="1" hidden="1">#REF!</definedName>
    <definedName name="Z_E856A7FB_F0DE_4CE8_85BE_FBD78193AF0B_.wvu.FilterData" hidden="1">#REF!</definedName>
    <definedName name="Z_E8B81FC8_C17A_451A_B505_641DE5886245_.wvu.FilterData" localSheetId="1" hidden="1">#REF!</definedName>
    <definedName name="Z_E8B81FC8_C17A_451A_B505_641DE5886245_.wvu.FilterData" hidden="1">#REF!</definedName>
    <definedName name="Z_EA900FC6_5EC3_4E18_9ED9_37FAC8862A4C_.wvu.FilterData" localSheetId="1" hidden="1">#REF!</definedName>
    <definedName name="Z_EA900FC6_5EC3_4E18_9ED9_37FAC8862A4C_.wvu.FilterData" hidden="1">#REF!</definedName>
    <definedName name="Z_EC12F0CE_807C_4CF2_B52D_1E5945238C05_.wvu.FilterData" localSheetId="1" hidden="1">#REF!</definedName>
    <definedName name="Z_EC12F0CE_807C_4CF2_B52D_1E5945238C05_.wvu.FilterData" hidden="1">#REF!</definedName>
    <definedName name="Z_EC74CDC8_4C91_4C55_BE9F_24DF0A9793FF_.wvu.FilterData" localSheetId="1" hidden="1">#REF!</definedName>
    <definedName name="Z_EC74CDC8_4C91_4C55_BE9F_24DF0A9793FF_.wvu.FilterData" hidden="1">#REF!</definedName>
    <definedName name="Z_ED3E33DB_FBFA_4FDE_929F_AD12074101A3_.wvu.FilterData" localSheetId="1" hidden="1">#REF!</definedName>
    <definedName name="Z_ED3E33DB_FBFA_4FDE_929F_AD12074101A3_.wvu.FilterData" hidden="1">#REF!</definedName>
    <definedName name="Z_EE21DFC7_81AA_40DA_B313_9BC83DA41DD6_.wvu.FilterData" localSheetId="1" hidden="1">#REF!</definedName>
    <definedName name="Z_EE21DFC7_81AA_40DA_B313_9BC83DA41DD6_.wvu.FilterData" hidden="1">#REF!</definedName>
    <definedName name="Z_EE5311D7_3149_40F1_82F5_7EEC6ACB6C85_.wvu.FilterData" localSheetId="1" hidden="1">#REF!</definedName>
    <definedName name="Z_EE5311D7_3149_40F1_82F5_7EEC6ACB6C85_.wvu.FilterData" hidden="1">#REF!</definedName>
    <definedName name="Z_EEE8CD21_C3A5_4786_B8BE_B9E68F0A5347_.wvu.FilterData" localSheetId="1" hidden="1">#REF!</definedName>
    <definedName name="Z_EEE8CD21_C3A5_4786_B8BE_B9E68F0A5347_.wvu.FilterData" hidden="1">#REF!</definedName>
    <definedName name="Z_F0522591_4E2E_4AD6_B99B_B69551272A68_.wvu.FilterData" localSheetId="1" hidden="1">#REF!</definedName>
    <definedName name="Z_F0522591_4E2E_4AD6_B99B_B69551272A68_.wvu.FilterData" hidden="1">#REF!</definedName>
    <definedName name="Z_F1326E0B_5376_4D6E_9BC8_214AA525DE83_.wvu.FilterData" localSheetId="1" hidden="1">#REF!</definedName>
    <definedName name="Z_F1326E0B_5376_4D6E_9BC8_214AA525DE83_.wvu.FilterData" hidden="1">#REF!</definedName>
    <definedName name="Z_F300E2D5_C458_4E4B_AB71_FF06367EF684_.wvu.FilterData" localSheetId="1" hidden="1">#REF!</definedName>
    <definedName name="Z_F300E2D5_C458_4E4B_AB71_FF06367EF684_.wvu.FilterData" hidden="1">#REF!</definedName>
    <definedName name="Z_F3F443DB_8EE1_48F9_9BF4_EAF21EDD719F_.wvu.FilterData" localSheetId="1" hidden="1">#REF!</definedName>
    <definedName name="Z_F3F443DB_8EE1_48F9_9BF4_EAF21EDD719F_.wvu.FilterData" hidden="1">#REF!</definedName>
    <definedName name="Z_F6923408_DB58_4A59_8717_D0133A922204_.wvu.FilterData" localSheetId="1" hidden="1">#REF!</definedName>
    <definedName name="Z_F6923408_DB58_4A59_8717_D0133A922204_.wvu.FilterData" hidden="1">#REF!</definedName>
    <definedName name="Z_F9CB3A99_6D24_412C_93C4_575819594890_.wvu.FilterData" localSheetId="1" hidden="1">#REF!</definedName>
    <definedName name="Z_F9CB3A99_6D24_412C_93C4_575819594890_.wvu.FilterData" hidden="1">#REF!</definedName>
    <definedName name="Z_FA40CB26_17FE_4901_96A4_2176E8FA5EEE_.wvu.FilterData" localSheetId="1" hidden="1">#REF!</definedName>
    <definedName name="Z_FA40CB26_17FE_4901_96A4_2176E8FA5EEE_.wvu.FilterData" hidden="1">#REF!</definedName>
    <definedName name="Z_FC4D1412_4B52_4393_A184_1BAD70B9C231_.wvu.FilterData" localSheetId="1" hidden="1">#REF!</definedName>
    <definedName name="Z_FC4D1412_4B52_4393_A184_1BAD70B9C231_.wvu.FilterData" hidden="1">#REF!</definedName>
    <definedName name="Z_FD259A29_AD61_4284_9BC7_5C3B20DD002B_.wvu.FilterData" localSheetId="1" hidden="1">#REF!</definedName>
    <definedName name="Z_FD259A29_AD61_4284_9BC7_5C3B20DD002B_.wvu.FilterData" hidden="1">#REF!</definedName>
    <definedName name="Z_FDFF93A6_D487_497C_8FA1_B8636451E74C_.wvu.FilterData" localSheetId="1" hidden="1">#REF!</definedName>
    <definedName name="Z_FDFF93A6_D487_497C_8FA1_B8636451E74C_.wvu.FilterData" hidden="1">#REF!</definedName>
    <definedName name="Z_FE37516D_56E4_424C_8DE6_6B2719F76EF4_.wvu.FilterData" localSheetId="1" hidden="1">#REF!</definedName>
    <definedName name="Z_FE37516D_56E4_424C_8DE6_6B2719F76EF4_.wvu.FilterData" hidden="1">#REF!</definedName>
    <definedName name="Z_FEBB3479_FB57_4CDC_BCCD_5D8B83257FC7_.wvu.FilterData" localSheetId="1" hidden="1">#REF!</definedName>
    <definedName name="Z_FEBB3479_FB57_4CDC_BCCD_5D8B83257FC7_.wvu.FilterData" hidden="1">#REF!</definedName>
    <definedName name="ZDA\DS" localSheetId="1" hidden="1">{"'gráf jan00'!$A$1:$AK$41"}</definedName>
    <definedName name="ZDA\DS" hidden="1">{"'gráf jan00'!$A$1:$AK$41"}</definedName>
    <definedName name="zgfd" localSheetId="1" hidden="1">{"'gráf jan00'!$A$1:$AK$41"}</definedName>
    <definedName name="zgfd" hidden="1">{"'gráf jan00'!$A$1:$AK$41"}</definedName>
    <definedName name="zx" localSheetId="1" hidden="1">{"Pèrdues i Guanys analític.Català",#N/A,FALSE,"Català";"Pèrdues i G. analític.castellà",#N/A,FALSE,"Castellà"}</definedName>
    <definedName name="zx" hidden="1">{"Pèrdues i Guanys analític.Català",#N/A,FALSE,"Català";"Pèrdues i G. analític.castellà",#N/A,FALSE,"Castellà"}</definedName>
    <definedName name="zz" localSheetId="1" hidden="1">{"Pèrdues i Guanys analític.Català",#N/A,FALSE,"Català";"Pèrdues i G. analític.castellà",#N/A,FALSE,"Castellà"}</definedName>
    <definedName name="zz" hidden="1">{"Pèrdues i Guanys analític.Català",#N/A,FALSE,"Català";"Pèrdues i G. analític.castellà",#N/A,FALSE,"Castellà"}</definedName>
    <definedName name="zzz" localSheetId="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z" localSheetId="1" hidden="1">{"Print1",#N/A,TRUE,"P&amp;L";"Print2",#N/A,TRUE,"CashFL"}</definedName>
    <definedName name="zzzz" hidden="1">{"Print1",#N/A,TRUE,"P&amp;L";"Print2",#N/A,TRUE,"CashFL"}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2" i="3" l="1"/>
  <c r="AK101" i="3"/>
  <c r="AJ101" i="3"/>
  <c r="AI101" i="3"/>
  <c r="AH101" i="3"/>
  <c r="AG101" i="3"/>
  <c r="AF101" i="3"/>
  <c r="AE101" i="3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E100" i="3"/>
  <c r="AG98" i="3"/>
  <c r="Y98" i="3"/>
  <c r="Q98" i="3"/>
  <c r="AK98" i="3"/>
  <c r="AJ98" i="3"/>
  <c r="AI98" i="3"/>
  <c r="AH98" i="3"/>
  <c r="AF98" i="3"/>
  <c r="AE98" i="3"/>
  <c r="AD98" i="3"/>
  <c r="AC98" i="3"/>
  <c r="AB98" i="3"/>
  <c r="AA98" i="3"/>
  <c r="Z98" i="3"/>
  <c r="X98" i="3"/>
  <c r="W98" i="3"/>
  <c r="V98" i="3"/>
  <c r="U98" i="3"/>
  <c r="T98" i="3"/>
  <c r="S98" i="3"/>
  <c r="R98" i="3"/>
  <c r="P98" i="3"/>
  <c r="O98" i="3"/>
  <c r="N98" i="3"/>
  <c r="M98" i="3"/>
  <c r="L98" i="3"/>
  <c r="K98" i="3"/>
  <c r="J98" i="3"/>
  <c r="H98" i="3"/>
  <c r="G98" i="3"/>
  <c r="E97" i="3"/>
  <c r="E96" i="3"/>
  <c r="AG94" i="3"/>
  <c r="Y94" i="3"/>
  <c r="Q94" i="3"/>
  <c r="I94" i="3"/>
  <c r="E95" i="3"/>
  <c r="AK94" i="3"/>
  <c r="AJ94" i="3"/>
  <c r="AI94" i="3"/>
  <c r="AH94" i="3"/>
  <c r="AF94" i="3"/>
  <c r="AE94" i="3"/>
  <c r="AD94" i="3"/>
  <c r="AC94" i="3"/>
  <c r="AB94" i="3"/>
  <c r="AA94" i="3"/>
  <c r="Z94" i="3"/>
  <c r="X94" i="3"/>
  <c r="W94" i="3"/>
  <c r="V94" i="3"/>
  <c r="U94" i="3"/>
  <c r="T94" i="3"/>
  <c r="S94" i="3"/>
  <c r="R94" i="3"/>
  <c r="P94" i="3"/>
  <c r="O94" i="3"/>
  <c r="N94" i="3"/>
  <c r="M94" i="3"/>
  <c r="L94" i="3"/>
  <c r="K94" i="3"/>
  <c r="J94" i="3"/>
  <c r="H94" i="3"/>
  <c r="G94" i="3"/>
  <c r="E92" i="3"/>
  <c r="E91" i="3"/>
  <c r="E90" i="3"/>
  <c r="AK89" i="3"/>
  <c r="AJ89" i="3"/>
  <c r="AI89" i="3"/>
  <c r="AH89" i="3"/>
  <c r="AG89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E89" i="3" s="1"/>
  <c r="H89" i="3"/>
  <c r="G89" i="3"/>
  <c r="AK84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E78" i="3"/>
  <c r="E77" i="3"/>
  <c r="E76" i="3"/>
  <c r="E75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E73" i="3"/>
  <c r="AH66" i="3"/>
  <c r="AG66" i="3"/>
  <c r="Z66" i="3"/>
  <c r="Y66" i="3"/>
  <c r="R66" i="3"/>
  <c r="Q66" i="3"/>
  <c r="J66" i="3"/>
  <c r="E70" i="3"/>
  <c r="E69" i="3"/>
  <c r="E68" i="3"/>
  <c r="AF66" i="3"/>
  <c r="X66" i="3"/>
  <c r="P66" i="3"/>
  <c r="AK66" i="3"/>
  <c r="AJ66" i="3"/>
  <c r="AI66" i="3"/>
  <c r="AE66" i="3"/>
  <c r="AD66" i="3"/>
  <c r="AC66" i="3"/>
  <c r="AB66" i="3"/>
  <c r="AA66" i="3"/>
  <c r="W66" i="3"/>
  <c r="V66" i="3"/>
  <c r="U66" i="3"/>
  <c r="T66" i="3"/>
  <c r="S66" i="3"/>
  <c r="O66" i="3"/>
  <c r="N66" i="3"/>
  <c r="M66" i="3"/>
  <c r="L66" i="3"/>
  <c r="K66" i="3"/>
  <c r="G66" i="3"/>
  <c r="AF64" i="3"/>
  <c r="X64" i="3"/>
  <c r="P64" i="3"/>
  <c r="H64" i="3"/>
  <c r="E64" i="3" s="1"/>
  <c r="E65" i="3"/>
  <c r="AK64" i="3"/>
  <c r="AJ64" i="3"/>
  <c r="AI64" i="3"/>
  <c r="AH64" i="3"/>
  <c r="AG64" i="3"/>
  <c r="AE64" i="3"/>
  <c r="AD64" i="3"/>
  <c r="AC64" i="3"/>
  <c r="AB64" i="3"/>
  <c r="AA64" i="3"/>
  <c r="Z64" i="3"/>
  <c r="Y64" i="3"/>
  <c r="W64" i="3"/>
  <c r="V64" i="3"/>
  <c r="U64" i="3"/>
  <c r="T64" i="3"/>
  <c r="S64" i="3"/>
  <c r="R64" i="3"/>
  <c r="Q64" i="3"/>
  <c r="O64" i="3"/>
  <c r="N64" i="3"/>
  <c r="M64" i="3"/>
  <c r="L64" i="3"/>
  <c r="K64" i="3"/>
  <c r="J64" i="3"/>
  <c r="I64" i="3"/>
  <c r="G64" i="3"/>
  <c r="E63" i="3"/>
  <c r="E62" i="3"/>
  <c r="E60" i="3"/>
  <c r="AF58" i="3"/>
  <c r="AF57" i="3" s="1"/>
  <c r="X58" i="3"/>
  <c r="X57" i="3" s="1"/>
  <c r="P58" i="3"/>
  <c r="P57" i="3" s="1"/>
  <c r="H58" i="3"/>
  <c r="H57" i="3" s="1"/>
  <c r="AK58" i="3"/>
  <c r="AJ58" i="3"/>
  <c r="AI58" i="3"/>
  <c r="AH58" i="3"/>
  <c r="AG58" i="3"/>
  <c r="AE58" i="3"/>
  <c r="AD58" i="3"/>
  <c r="AC58" i="3"/>
  <c r="AB58" i="3"/>
  <c r="AA58" i="3"/>
  <c r="Z58" i="3"/>
  <c r="Y58" i="3"/>
  <c r="W58" i="3"/>
  <c r="V58" i="3"/>
  <c r="U58" i="3"/>
  <c r="T58" i="3"/>
  <c r="S58" i="3"/>
  <c r="R58" i="3"/>
  <c r="Q58" i="3"/>
  <c r="O58" i="3"/>
  <c r="N58" i="3"/>
  <c r="M58" i="3"/>
  <c r="L58" i="3"/>
  <c r="K58" i="3"/>
  <c r="J58" i="3"/>
  <c r="I58" i="3"/>
  <c r="G58" i="3"/>
  <c r="AK57" i="3"/>
  <c r="AJ57" i="3"/>
  <c r="AI57" i="3"/>
  <c r="AH57" i="3"/>
  <c r="AG57" i="3"/>
  <c r="AE57" i="3"/>
  <c r="AD57" i="3"/>
  <c r="AC57" i="3"/>
  <c r="AB57" i="3"/>
  <c r="AA57" i="3"/>
  <c r="Z57" i="3"/>
  <c r="Y57" i="3"/>
  <c r="W57" i="3"/>
  <c r="V57" i="3"/>
  <c r="U57" i="3"/>
  <c r="T57" i="3"/>
  <c r="S57" i="3"/>
  <c r="R57" i="3"/>
  <c r="Q57" i="3"/>
  <c r="O57" i="3"/>
  <c r="N57" i="3"/>
  <c r="M57" i="3"/>
  <c r="L57" i="3"/>
  <c r="K57" i="3"/>
  <c r="J57" i="3"/>
  <c r="I57" i="3"/>
  <c r="G57" i="3"/>
  <c r="E56" i="3"/>
  <c r="AF54" i="3"/>
  <c r="X54" i="3"/>
  <c r="P54" i="3"/>
  <c r="H54" i="3"/>
  <c r="AK54" i="3"/>
  <c r="AJ54" i="3"/>
  <c r="AI54" i="3"/>
  <c r="AH54" i="3"/>
  <c r="AG54" i="3"/>
  <c r="AE54" i="3"/>
  <c r="AD54" i="3"/>
  <c r="AC54" i="3"/>
  <c r="AB54" i="3"/>
  <c r="AA54" i="3"/>
  <c r="Z54" i="3"/>
  <c r="Y54" i="3"/>
  <c r="W54" i="3"/>
  <c r="V54" i="3"/>
  <c r="U54" i="3"/>
  <c r="T54" i="3"/>
  <c r="S54" i="3"/>
  <c r="R54" i="3"/>
  <c r="Q54" i="3"/>
  <c r="O54" i="3"/>
  <c r="N54" i="3"/>
  <c r="M54" i="3"/>
  <c r="L54" i="3"/>
  <c r="K54" i="3"/>
  <c r="J54" i="3"/>
  <c r="I54" i="3"/>
  <c r="G54" i="3"/>
  <c r="X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I50" i="3"/>
  <c r="E51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H50" i="3"/>
  <c r="G50" i="3"/>
  <c r="I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H48" i="3"/>
  <c r="G48" i="3"/>
  <c r="E47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E46" i="3" s="1"/>
  <c r="L46" i="3"/>
  <c r="K46" i="3"/>
  <c r="J46" i="3"/>
  <c r="I46" i="3"/>
  <c r="H46" i="3"/>
  <c r="G46" i="3"/>
  <c r="I43" i="3"/>
  <c r="E45" i="3"/>
  <c r="E44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H43" i="3"/>
  <c r="G43" i="3"/>
  <c r="G40" i="3"/>
  <c r="AH37" i="3"/>
  <c r="Z37" i="3"/>
  <c r="R37" i="3"/>
  <c r="J37" i="3"/>
  <c r="AK37" i="3"/>
  <c r="AF37" i="3"/>
  <c r="AE37" i="3"/>
  <c r="AC37" i="3"/>
  <c r="X37" i="3"/>
  <c r="U37" i="3"/>
  <c r="P37" i="3"/>
  <c r="O37" i="3"/>
  <c r="M37" i="3"/>
  <c r="H37" i="3"/>
  <c r="AJ37" i="3"/>
  <c r="AI37" i="3"/>
  <c r="AD37" i="3"/>
  <c r="AB37" i="3"/>
  <c r="AA37" i="3"/>
  <c r="W37" i="3"/>
  <c r="V37" i="3"/>
  <c r="T37" i="3"/>
  <c r="S37" i="3"/>
  <c r="N37" i="3"/>
  <c r="L37" i="3"/>
  <c r="K37" i="3"/>
  <c r="G37" i="3"/>
  <c r="AF33" i="3"/>
  <c r="X33" i="3"/>
  <c r="P33" i="3"/>
  <c r="H33" i="3"/>
  <c r="E35" i="3"/>
  <c r="AJ33" i="3"/>
  <c r="T33" i="3"/>
  <c r="AI33" i="3"/>
  <c r="AH33" i="3"/>
  <c r="AG33" i="3"/>
  <c r="AB33" i="3"/>
  <c r="AA33" i="3"/>
  <c r="Z33" i="3"/>
  <c r="Y33" i="3"/>
  <c r="S33" i="3"/>
  <c r="R33" i="3"/>
  <c r="Q33" i="3"/>
  <c r="L33" i="3"/>
  <c r="K33" i="3"/>
  <c r="J33" i="3"/>
  <c r="I33" i="3"/>
  <c r="G33" i="3"/>
  <c r="AK31" i="3"/>
  <c r="AJ31" i="3"/>
  <c r="AI31" i="3"/>
  <c r="AC31" i="3"/>
  <c r="AB31" i="3"/>
  <c r="AA31" i="3"/>
  <c r="U31" i="3"/>
  <c r="S31" i="3"/>
  <c r="M31" i="3"/>
  <c r="K31" i="3"/>
  <c r="AH31" i="3"/>
  <c r="AG31" i="3"/>
  <c r="AF31" i="3"/>
  <c r="AE31" i="3"/>
  <c r="AD31" i="3"/>
  <c r="Z31" i="3"/>
  <c r="Y31" i="3"/>
  <c r="X31" i="3"/>
  <c r="W31" i="3"/>
  <c r="V31" i="3"/>
  <c r="T31" i="3"/>
  <c r="R31" i="3"/>
  <c r="Q31" i="3"/>
  <c r="P31" i="3"/>
  <c r="O31" i="3"/>
  <c r="N31" i="3"/>
  <c r="L31" i="3"/>
  <c r="J31" i="3"/>
  <c r="I31" i="3"/>
  <c r="H31" i="3"/>
  <c r="G31" i="3"/>
  <c r="AJ29" i="3"/>
  <c r="AI29" i="3"/>
  <c r="AH29" i="3"/>
  <c r="AB29" i="3"/>
  <c r="Z29" i="3"/>
  <c r="T29" i="3"/>
  <c r="S29" i="3"/>
  <c r="L29" i="3"/>
  <c r="J29" i="3"/>
  <c r="AK29" i="3"/>
  <c r="AG29" i="3"/>
  <c r="AF29" i="3"/>
  <c r="AE29" i="3"/>
  <c r="AD29" i="3"/>
  <c r="AC29" i="3"/>
  <c r="AA29" i="3"/>
  <c r="Y29" i="3"/>
  <c r="X29" i="3"/>
  <c r="W29" i="3"/>
  <c r="V29" i="3"/>
  <c r="U29" i="3"/>
  <c r="R29" i="3"/>
  <c r="Q29" i="3"/>
  <c r="P29" i="3"/>
  <c r="O29" i="3"/>
  <c r="N29" i="3"/>
  <c r="M29" i="3"/>
  <c r="K29" i="3"/>
  <c r="I29" i="3"/>
  <c r="H29" i="3"/>
  <c r="G29" i="3"/>
  <c r="AI26" i="3"/>
  <c r="AA26" i="3"/>
  <c r="S26" i="3"/>
  <c r="K26" i="3"/>
  <c r="AG26" i="3"/>
  <c r="AF26" i="3"/>
  <c r="Y26" i="3"/>
  <c r="Q26" i="3"/>
  <c r="I26" i="3"/>
  <c r="AK26" i="3"/>
  <c r="AJ26" i="3"/>
  <c r="AE26" i="3"/>
  <c r="AD26" i="3"/>
  <c r="AC26" i="3"/>
  <c r="AB26" i="3"/>
  <c r="X26" i="3"/>
  <c r="W26" i="3"/>
  <c r="V26" i="3"/>
  <c r="U26" i="3"/>
  <c r="T26" i="3"/>
  <c r="P26" i="3"/>
  <c r="O26" i="3"/>
  <c r="N26" i="3"/>
  <c r="M26" i="3"/>
  <c r="L26" i="3"/>
  <c r="G26" i="3"/>
  <c r="AK24" i="3"/>
  <c r="AG24" i="3"/>
  <c r="AE24" i="3"/>
  <c r="Y24" i="3"/>
  <c r="X24" i="3"/>
  <c r="Q24" i="3"/>
  <c r="O24" i="3"/>
  <c r="I24" i="3"/>
  <c r="AJ24" i="3"/>
  <c r="AI24" i="3"/>
  <c r="AH24" i="3"/>
  <c r="AF24" i="3"/>
  <c r="AD24" i="3"/>
  <c r="AC24" i="3"/>
  <c r="AB24" i="3"/>
  <c r="AA24" i="3"/>
  <c r="Z24" i="3"/>
  <c r="W24" i="3"/>
  <c r="V24" i="3"/>
  <c r="U24" i="3"/>
  <c r="T24" i="3"/>
  <c r="S24" i="3"/>
  <c r="R24" i="3"/>
  <c r="P24" i="3"/>
  <c r="N24" i="3"/>
  <c r="M24" i="3"/>
  <c r="L24" i="3"/>
  <c r="K24" i="3"/>
  <c r="J24" i="3"/>
  <c r="H24" i="3"/>
  <c r="G24" i="3"/>
  <c r="G22" i="3" s="1"/>
  <c r="I19" i="3"/>
  <c r="E19" i="3" s="1"/>
  <c r="H19" i="3"/>
  <c r="G18" i="3"/>
  <c r="G16" i="3"/>
  <c r="G15" i="3"/>
  <c r="G14" i="3"/>
  <c r="AK12" i="3"/>
  <c r="AJ12" i="3"/>
  <c r="AG12" i="3"/>
  <c r="AE12" i="3"/>
  <c r="AC12" i="3"/>
  <c r="AB12" i="3"/>
  <c r="Y12" i="3"/>
  <c r="W12" i="3"/>
  <c r="U12" i="3"/>
  <c r="T12" i="3"/>
  <c r="Q12" i="3"/>
  <c r="O12" i="3"/>
  <c r="M12" i="3"/>
  <c r="L12" i="3"/>
  <c r="I12" i="3"/>
  <c r="E12" i="3" s="1"/>
  <c r="AI12" i="3"/>
  <c r="AH12" i="3"/>
  <c r="AF12" i="3"/>
  <c r="AD12" i="3"/>
  <c r="AA12" i="3"/>
  <c r="Z12" i="3"/>
  <c r="X12" i="3"/>
  <c r="V12" i="3"/>
  <c r="S12" i="3"/>
  <c r="R12" i="3"/>
  <c r="P12" i="3"/>
  <c r="N12" i="3"/>
  <c r="K12" i="3"/>
  <c r="J12" i="3"/>
  <c r="H12" i="3"/>
  <c r="G12" i="3"/>
  <c r="AI9" i="3"/>
  <c r="AA9" i="3"/>
  <c r="S9" i="3"/>
  <c r="K9" i="3"/>
  <c r="AK9" i="3"/>
  <c r="AG9" i="3"/>
  <c r="AE9" i="3"/>
  <c r="AC9" i="3"/>
  <c r="W9" i="3"/>
  <c r="U9" i="3"/>
  <c r="R9" i="3"/>
  <c r="Q9" i="3"/>
  <c r="O9" i="3"/>
  <c r="M9" i="3"/>
  <c r="J9" i="3"/>
  <c r="AJ9" i="3"/>
  <c r="AF9" i="3"/>
  <c r="AD9" i="3"/>
  <c r="AB9" i="3"/>
  <c r="Y9" i="3"/>
  <c r="X9" i="3"/>
  <c r="V9" i="3"/>
  <c r="T9" i="3"/>
  <c r="P9" i="3"/>
  <c r="N9" i="3"/>
  <c r="L9" i="3"/>
  <c r="I9" i="3"/>
  <c r="H9" i="3"/>
  <c r="G9" i="3"/>
  <c r="G21" i="3" s="1"/>
  <c r="I7" i="3"/>
  <c r="H7" i="3"/>
  <c r="E11" i="3" l="1"/>
  <c r="E38" i="3"/>
  <c r="E67" i="3"/>
  <c r="H66" i="3"/>
  <c r="E32" i="3"/>
  <c r="E27" i="3"/>
  <c r="H26" i="3"/>
  <c r="E36" i="3"/>
  <c r="W52" i="3"/>
  <c r="E52" i="3" s="1"/>
  <c r="E53" i="3"/>
  <c r="E74" i="3"/>
  <c r="J7" i="3"/>
  <c r="I40" i="3"/>
  <c r="Z9" i="3"/>
  <c r="AH9" i="3"/>
  <c r="E24" i="3"/>
  <c r="E99" i="3"/>
  <c r="I98" i="3"/>
  <c r="E98" i="3" s="1"/>
  <c r="E10" i="3"/>
  <c r="E58" i="3"/>
  <c r="G23" i="3"/>
  <c r="E17" i="3"/>
  <c r="E13" i="3"/>
  <c r="G20" i="3"/>
  <c r="E84" i="3"/>
  <c r="E28" i="3"/>
  <c r="E30" i="3"/>
  <c r="E39" i="3"/>
  <c r="E59" i="3"/>
  <c r="E81" i="3"/>
  <c r="E88" i="3"/>
  <c r="E57" i="3"/>
  <c r="E94" i="3"/>
  <c r="E43" i="3"/>
  <c r="E25" i="3"/>
  <c r="J26" i="3"/>
  <c r="R26" i="3"/>
  <c r="Z26" i="3"/>
  <c r="AH26" i="3"/>
  <c r="M33" i="3"/>
  <c r="U33" i="3"/>
  <c r="AC33" i="3"/>
  <c r="AK33" i="3"/>
  <c r="O33" i="3"/>
  <c r="W33" i="3"/>
  <c r="AE33" i="3"/>
  <c r="I37" i="3"/>
  <c r="E37" i="3" s="1"/>
  <c r="Q37" i="3"/>
  <c r="Y37" i="3"/>
  <c r="AG37" i="3"/>
  <c r="E93" i="3"/>
  <c r="E101" i="3"/>
  <c r="N33" i="3"/>
  <c r="V33" i="3"/>
  <c r="AD33" i="3"/>
  <c r="E50" i="3"/>
  <c r="E55" i="3"/>
  <c r="E29" i="3"/>
  <c r="E48" i="3"/>
  <c r="E54" i="3"/>
  <c r="E71" i="3"/>
  <c r="I66" i="3"/>
  <c r="E66" i="3" s="1"/>
  <c r="E86" i="3"/>
  <c r="E31" i="3"/>
  <c r="E34" i="3"/>
  <c r="E61" i="3"/>
  <c r="E85" i="3"/>
  <c r="E49" i="3"/>
  <c r="I16" i="3" l="1"/>
  <c r="I15" i="3"/>
  <c r="I18" i="3"/>
  <c r="I21" i="3"/>
  <c r="I20" i="3" s="1"/>
  <c r="I22" i="3"/>
  <c r="I23" i="3"/>
  <c r="E26" i="3"/>
  <c r="E33" i="3"/>
  <c r="H21" i="3"/>
  <c r="H40" i="3"/>
  <c r="E9" i="3"/>
  <c r="K7" i="3"/>
  <c r="G8" i="3"/>
  <c r="H18" i="3" l="1"/>
  <c r="H16" i="3"/>
  <c r="H15" i="3"/>
  <c r="H23" i="3"/>
  <c r="I14" i="3"/>
  <c r="I8" i="3" s="1"/>
  <c r="L7" i="3"/>
  <c r="J40" i="3"/>
  <c r="H22" i="3"/>
  <c r="H20" i="3" s="1"/>
  <c r="J18" i="3" l="1"/>
  <c r="J16" i="3"/>
  <c r="J15" i="3"/>
  <c r="J14" i="3" s="1"/>
  <c r="J21" i="3"/>
  <c r="J23" i="3"/>
  <c r="J22" i="3"/>
  <c r="M7" i="3"/>
  <c r="K40" i="3"/>
  <c r="H14" i="3"/>
  <c r="H8" i="3" l="1"/>
  <c r="K18" i="3"/>
  <c r="K16" i="3"/>
  <c r="K15" i="3"/>
  <c r="K22" i="3"/>
  <c r="K21" i="3"/>
  <c r="K20" i="3" s="1"/>
  <c r="K23" i="3"/>
  <c r="L40" i="3"/>
  <c r="J20" i="3"/>
  <c r="M40" i="3"/>
  <c r="N7" i="3"/>
  <c r="K14" i="3" l="1"/>
  <c r="L15" i="3"/>
  <c r="L16" i="3"/>
  <c r="L18" i="3"/>
  <c r="L22" i="3"/>
  <c r="L21" i="3"/>
  <c r="L20" i="3" s="1"/>
  <c r="L23" i="3"/>
  <c r="M18" i="3"/>
  <c r="M16" i="3"/>
  <c r="M15" i="3"/>
  <c r="M23" i="3"/>
  <c r="M21" i="3"/>
  <c r="M20" i="3" s="1"/>
  <c r="M22" i="3"/>
  <c r="J8" i="3"/>
  <c r="N40" i="3"/>
  <c r="O7" i="3"/>
  <c r="M14" i="3" l="1"/>
  <c r="M8" i="3" s="1"/>
  <c r="L14" i="3"/>
  <c r="L8" i="3" s="1"/>
  <c r="O40" i="3"/>
  <c r="P7" i="3"/>
  <c r="N18" i="3"/>
  <c r="N16" i="3"/>
  <c r="N15" i="3"/>
  <c r="N21" i="3"/>
  <c r="N20" i="3" s="1"/>
  <c r="N23" i="3"/>
  <c r="N22" i="3"/>
  <c r="K8" i="3"/>
  <c r="O16" i="3" l="1"/>
  <c r="O15" i="3"/>
  <c r="O18" i="3"/>
  <c r="O22" i="3"/>
  <c r="O21" i="3"/>
  <c r="O20" i="3" s="1"/>
  <c r="O23" i="3"/>
  <c r="P40" i="3"/>
  <c r="Q7" i="3"/>
  <c r="N14" i="3"/>
  <c r="N8" i="3" s="1"/>
  <c r="O14" i="3" l="1"/>
  <c r="O8" i="3" s="1"/>
  <c r="Q40" i="3"/>
  <c r="R7" i="3"/>
  <c r="P18" i="3"/>
  <c r="P16" i="3"/>
  <c r="P15" i="3"/>
  <c r="P23" i="3"/>
  <c r="P21" i="3"/>
  <c r="P22" i="3"/>
  <c r="S7" i="3" l="1"/>
  <c r="Q16" i="3"/>
  <c r="Q15" i="3"/>
  <c r="Q18" i="3"/>
  <c r="Q23" i="3"/>
  <c r="Q22" i="3"/>
  <c r="Q21" i="3"/>
  <c r="Q20" i="3" s="1"/>
  <c r="P14" i="3"/>
  <c r="P8" i="3" s="1"/>
  <c r="P20" i="3"/>
  <c r="Q14" i="3" l="1"/>
  <c r="Q8" i="3" s="1"/>
  <c r="S40" i="3"/>
  <c r="T7" i="3"/>
  <c r="R40" i="3"/>
  <c r="R18" i="3" l="1"/>
  <c r="R16" i="3"/>
  <c r="R15" i="3"/>
  <c r="R14" i="3" s="1"/>
  <c r="R22" i="3"/>
  <c r="R23" i="3"/>
  <c r="R21" i="3"/>
  <c r="R20" i="3" s="1"/>
  <c r="T40" i="3"/>
  <c r="U7" i="3"/>
  <c r="S16" i="3"/>
  <c r="S15" i="3"/>
  <c r="S14" i="3" s="1"/>
  <c r="S18" i="3"/>
  <c r="S23" i="3"/>
  <c r="S22" i="3"/>
  <c r="S21" i="3"/>
  <c r="S20" i="3" s="1"/>
  <c r="T16" i="3" l="1"/>
  <c r="T15" i="3"/>
  <c r="T14" i="3" s="1"/>
  <c r="T18" i="3"/>
  <c r="T23" i="3"/>
  <c r="T22" i="3"/>
  <c r="T21" i="3"/>
  <c r="T20" i="3" s="1"/>
  <c r="S8" i="3"/>
  <c r="R8" i="3"/>
  <c r="U40" i="3"/>
  <c r="V7" i="3"/>
  <c r="V40" i="3" l="1"/>
  <c r="W7" i="3"/>
  <c r="T8" i="3"/>
  <c r="U18" i="3"/>
  <c r="U16" i="3"/>
  <c r="U15" i="3"/>
  <c r="U23" i="3"/>
  <c r="U21" i="3"/>
  <c r="U22" i="3"/>
  <c r="U20" i="3" l="1"/>
  <c r="V18" i="3"/>
  <c r="V16" i="3"/>
  <c r="V15" i="3"/>
  <c r="V14" i="3" s="1"/>
  <c r="V23" i="3"/>
  <c r="V21" i="3"/>
  <c r="V22" i="3"/>
  <c r="W40" i="3"/>
  <c r="X7" i="3"/>
  <c r="U14" i="3"/>
  <c r="U8" i="3" s="1"/>
  <c r="V20" i="3" l="1"/>
  <c r="W16" i="3"/>
  <c r="W15" i="3"/>
  <c r="W14" i="3" s="1"/>
  <c r="W18" i="3"/>
  <c r="W21" i="3"/>
  <c r="W23" i="3"/>
  <c r="W22" i="3"/>
  <c r="V8" i="3"/>
  <c r="Y7" i="3"/>
  <c r="W20" i="3" l="1"/>
  <c r="Y40" i="3"/>
  <c r="Z7" i="3"/>
  <c r="W8" i="3"/>
  <c r="X40" i="3"/>
  <c r="Z40" i="3" l="1"/>
  <c r="AA7" i="3"/>
  <c r="Y16" i="3"/>
  <c r="Y15" i="3"/>
  <c r="Y18" i="3"/>
  <c r="Y22" i="3"/>
  <c r="Y21" i="3"/>
  <c r="Y23" i="3"/>
  <c r="X18" i="3"/>
  <c r="X16" i="3"/>
  <c r="X15" i="3"/>
  <c r="X14" i="3" s="1"/>
  <c r="X21" i="3"/>
  <c r="X22" i="3"/>
  <c r="X23" i="3"/>
  <c r="Y14" i="3" l="1"/>
  <c r="AA40" i="3"/>
  <c r="AB7" i="3"/>
  <c r="Z18" i="3"/>
  <c r="Z16" i="3"/>
  <c r="Z15" i="3"/>
  <c r="Z14" i="3" s="1"/>
  <c r="Z8" i="3" s="1"/>
  <c r="Z23" i="3"/>
  <c r="Z21" i="3"/>
  <c r="Z20" i="3" s="1"/>
  <c r="Z22" i="3"/>
  <c r="X20" i="3"/>
  <c r="X8" i="3" s="1"/>
  <c r="Y20" i="3"/>
  <c r="AB40" i="3" l="1"/>
  <c r="AC7" i="3"/>
  <c r="AA18" i="3"/>
  <c r="AA16" i="3"/>
  <c r="AA15" i="3"/>
  <c r="AA14" i="3" s="1"/>
  <c r="AA21" i="3"/>
  <c r="AA23" i="3"/>
  <c r="AA22" i="3"/>
  <c r="Y8" i="3"/>
  <c r="AC40" i="3" l="1"/>
  <c r="AD7" i="3"/>
  <c r="AB16" i="3"/>
  <c r="AB15" i="3"/>
  <c r="AB14" i="3" s="1"/>
  <c r="AB8" i="3" s="1"/>
  <c r="AB18" i="3"/>
  <c r="AB22" i="3"/>
  <c r="AB21" i="3"/>
  <c r="AB20" i="3" s="1"/>
  <c r="AB23" i="3"/>
  <c r="AA20" i="3"/>
  <c r="AA8" i="3" s="1"/>
  <c r="AD40" i="3" l="1"/>
  <c r="AE7" i="3"/>
  <c r="AC18" i="3"/>
  <c r="AC16" i="3"/>
  <c r="AC15" i="3"/>
  <c r="AC14" i="3" s="1"/>
  <c r="AC23" i="3"/>
  <c r="AC21" i="3"/>
  <c r="AC22" i="3"/>
  <c r="AE40" i="3" l="1"/>
  <c r="AF7" i="3"/>
  <c r="AD16" i="3"/>
  <c r="AD15" i="3"/>
  <c r="AD14" i="3" s="1"/>
  <c r="AD18" i="3"/>
  <c r="AD21" i="3"/>
  <c r="AD20" i="3" s="1"/>
  <c r="AD22" i="3"/>
  <c r="AD23" i="3"/>
  <c r="AC20" i="3"/>
  <c r="AC8" i="3" s="1"/>
  <c r="AG7" i="3" l="1"/>
  <c r="AE16" i="3"/>
  <c r="AE15" i="3"/>
  <c r="AE18" i="3"/>
  <c r="AE22" i="3"/>
  <c r="AE21" i="3"/>
  <c r="AE23" i="3"/>
  <c r="AD8" i="3"/>
  <c r="AE14" i="3" l="1"/>
  <c r="AE8" i="3" s="1"/>
  <c r="AH7" i="3"/>
  <c r="AG40" i="3"/>
  <c r="AF40" i="3"/>
  <c r="AE20" i="3"/>
  <c r="AF18" i="3" l="1"/>
  <c r="AF16" i="3"/>
  <c r="AF15" i="3"/>
  <c r="AF14" i="3" s="1"/>
  <c r="AF23" i="3"/>
  <c r="AF22" i="3"/>
  <c r="AF21" i="3"/>
  <c r="AF20" i="3" s="1"/>
  <c r="AG16" i="3"/>
  <c r="AG15" i="3"/>
  <c r="AG14" i="3" s="1"/>
  <c r="AG8" i="3" s="1"/>
  <c r="AG18" i="3"/>
  <c r="AG22" i="3"/>
  <c r="AG21" i="3"/>
  <c r="AG20" i="3" s="1"/>
  <c r="AG23" i="3"/>
  <c r="AH40" i="3"/>
  <c r="AI7" i="3"/>
  <c r="AH18" i="3" l="1"/>
  <c r="AH16" i="3"/>
  <c r="AH15" i="3"/>
  <c r="AH14" i="3" s="1"/>
  <c r="AH8" i="3" s="1"/>
  <c r="AH23" i="3"/>
  <c r="AH22" i="3"/>
  <c r="AH21" i="3"/>
  <c r="AH20" i="3" s="1"/>
  <c r="AJ7" i="3"/>
  <c r="AF8" i="3"/>
  <c r="AJ40" i="3" l="1"/>
  <c r="AK7" i="3"/>
  <c r="AI40" i="3"/>
  <c r="AI16" i="3" l="1"/>
  <c r="AI15" i="3"/>
  <c r="AI14" i="3" s="1"/>
  <c r="AI8" i="3" s="1"/>
  <c r="AI18" i="3"/>
  <c r="AI22" i="3"/>
  <c r="AI21" i="3"/>
  <c r="AI20" i="3" s="1"/>
  <c r="AI23" i="3"/>
  <c r="E42" i="3"/>
  <c r="AJ16" i="3"/>
  <c r="AJ15" i="3"/>
  <c r="AJ14" i="3" s="1"/>
  <c r="AJ18" i="3"/>
  <c r="AJ23" i="3"/>
  <c r="AJ22" i="3"/>
  <c r="AJ21" i="3"/>
  <c r="AJ20" i="3" s="1"/>
  <c r="AK40" i="3" l="1"/>
  <c r="E41" i="3"/>
  <c r="AJ8" i="3"/>
  <c r="AK18" i="3" l="1"/>
  <c r="E18" i="3" s="1"/>
  <c r="AK16" i="3"/>
  <c r="E16" i="3" s="1"/>
  <c r="AK15" i="3"/>
  <c r="AK23" i="3"/>
  <c r="E23" i="3" s="1"/>
  <c r="AK22" i="3"/>
  <c r="E22" i="3" s="1"/>
  <c r="AK21" i="3"/>
  <c r="E40" i="3"/>
  <c r="AK20" i="3" l="1"/>
  <c r="E20" i="3" s="1"/>
  <c r="E21" i="3"/>
  <c r="AK14" i="3"/>
  <c r="E15" i="3"/>
  <c r="AK8" i="3" l="1"/>
  <c r="E14" i="3"/>
  <c r="E8" i="3" l="1"/>
  <c r="E83" i="3" l="1"/>
  <c r="H79" i="3" l="1"/>
  <c r="H72" i="3" s="1"/>
  <c r="H103" i="3" s="1"/>
  <c r="I79" i="3"/>
  <c r="I72" i="3" s="1"/>
  <c r="I103" i="3" s="1"/>
  <c r="J79" i="3"/>
  <c r="J72" i="3" s="1"/>
  <c r="J103" i="3" s="1"/>
  <c r="K79" i="3"/>
  <c r="K72" i="3" s="1"/>
  <c r="K103" i="3" s="1"/>
  <c r="G79" i="3" l="1"/>
  <c r="N79" i="3" l="1"/>
  <c r="N72" i="3" s="1"/>
  <c r="N103" i="3" s="1"/>
  <c r="M79" i="3"/>
  <c r="M72" i="3" s="1"/>
  <c r="M103" i="3" s="1"/>
  <c r="G72" i="3"/>
  <c r="R79" i="3" l="1"/>
  <c r="R72" i="3" s="1"/>
  <c r="R103" i="3" s="1"/>
  <c r="O79" i="3"/>
  <c r="O72" i="3" s="1"/>
  <c r="O103" i="3" s="1"/>
  <c r="G103" i="3"/>
  <c r="Q79" i="3"/>
  <c r="Q72" i="3" s="1"/>
  <c r="Q103" i="3" s="1"/>
  <c r="P79" i="3"/>
  <c r="P72" i="3" s="1"/>
  <c r="P103" i="3" s="1"/>
  <c r="L79" i="3"/>
  <c r="L72" i="3" l="1"/>
  <c r="S79" i="3"/>
  <c r="S72" i="3" s="1"/>
  <c r="S103" i="3" s="1"/>
  <c r="T79" i="3" l="1"/>
  <c r="T72" i="3" s="1"/>
  <c r="T103" i="3" s="1"/>
  <c r="L103" i="3"/>
  <c r="U79" i="3"/>
  <c r="U72" i="3" s="1"/>
  <c r="U103" i="3" s="1"/>
  <c r="V79" i="3" l="1"/>
  <c r="V72" i="3" l="1"/>
  <c r="W79" i="3"/>
  <c r="W72" i="3" s="1"/>
  <c r="W103" i="3" s="1"/>
  <c r="V103" i="3" l="1"/>
  <c r="X79" i="3"/>
  <c r="X72" i="3" s="1"/>
  <c r="X103" i="3" l="1"/>
  <c r="Y79" i="3"/>
  <c r="Y72" i="3" s="1"/>
  <c r="Y103" i="3" s="1"/>
  <c r="Z79" i="3" l="1"/>
  <c r="Z72" i="3" s="1"/>
  <c r="Z103" i="3" s="1"/>
  <c r="AA79" i="3" l="1"/>
  <c r="AA72" i="3" s="1"/>
  <c r="AA103" i="3" s="1"/>
  <c r="AB79" i="3" l="1"/>
  <c r="AB72" i="3" s="1"/>
  <c r="AB103" i="3" s="1"/>
  <c r="AC79" i="3" l="1"/>
  <c r="AC72" i="3" s="1"/>
  <c r="AC103" i="3" s="1"/>
  <c r="AD79" i="3" l="1"/>
  <c r="AD72" i="3" s="1"/>
  <c r="AD103" i="3" s="1"/>
  <c r="AE79" i="3" l="1"/>
  <c r="AE72" i="3" s="1"/>
  <c r="AE103" i="3" s="1"/>
  <c r="AF79" i="3" l="1"/>
  <c r="AF72" i="3" s="1"/>
  <c r="AF103" i="3" s="1"/>
  <c r="AG79" i="3" l="1"/>
  <c r="AG72" i="3" s="1"/>
  <c r="AG103" i="3" s="1"/>
  <c r="AH79" i="3" l="1"/>
  <c r="AH72" i="3" s="1"/>
  <c r="AH103" i="3" s="1"/>
  <c r="E87" i="3" l="1"/>
  <c r="AK79" i="3" l="1"/>
  <c r="E80" i="3"/>
  <c r="AI79" i="3"/>
  <c r="AI72" i="3" s="1"/>
  <c r="AI103" i="3" s="1"/>
  <c r="E82" i="3"/>
  <c r="AJ79" i="3" l="1"/>
  <c r="AJ72" i="3" s="1"/>
  <c r="AJ103" i="3" s="1"/>
  <c r="AK72" i="3"/>
  <c r="E79" i="3" l="1"/>
  <c r="AK103" i="3"/>
  <c r="E103" i="3" s="1"/>
  <c r="E72" i="3"/>
</calcChain>
</file>

<file path=xl/sharedStrings.xml><?xml version="1.0" encoding="utf-8"?>
<sst xmlns="http://schemas.openxmlformats.org/spreadsheetml/2006/main" count="188" uniqueCount="179">
  <si>
    <t>Anexo 21 – Lote Rodoanel Norte</t>
  </si>
  <si>
    <t>Anexo 21</t>
  </si>
  <si>
    <t>AGÊNCIAREGULADORA DE SERVIÇOS PÚBLICOS DELEGADOS DE TRANSPORTE DO ESTADO DE SÃO PAULO</t>
  </si>
  <si>
    <r>
      <t>Rua Iguatemi, 105</t>
    </r>
    <r>
      <rPr>
        <sz val="9"/>
        <color rgb="FF999999"/>
        <rFont val="Microsoft Sans Serif"/>
        <family val="2"/>
      </rPr>
      <t xml:space="preserve"> - </t>
    </r>
    <r>
      <rPr>
        <b/>
        <sz val="8"/>
        <color rgb="FF999999"/>
        <rFont val="Franklin Gothic Medium"/>
        <family val="2"/>
      </rPr>
      <t>Itaim Bibi.</t>
    </r>
    <r>
      <rPr>
        <sz val="9"/>
        <color rgb="FF999999"/>
        <rFont val="Microsoft Sans Serif"/>
        <family val="2"/>
      </rPr>
      <t xml:space="preserve"> </t>
    </r>
    <r>
      <rPr>
        <b/>
        <sz val="8"/>
        <color rgb="FF999999"/>
        <rFont val="Franklin Gothic Medium"/>
        <family val="2"/>
      </rPr>
      <t>CEP 01451-011</t>
    </r>
    <r>
      <rPr>
        <sz val="9"/>
        <color rgb="FF999999"/>
        <rFont val="Microsoft Sans Serif"/>
        <family val="2"/>
      </rPr>
      <t xml:space="preserve"> - </t>
    </r>
    <r>
      <rPr>
        <b/>
        <sz val="8"/>
        <color rgb="FF999999"/>
        <rFont val="Franklin Gothic Medium"/>
        <family val="2"/>
      </rPr>
      <t>São Paulo</t>
    </r>
    <r>
      <rPr>
        <sz val="9"/>
        <color rgb="FF999999"/>
        <rFont val="Microsoft Sans Serif"/>
        <family val="2"/>
      </rPr>
      <t>/</t>
    </r>
    <r>
      <rPr>
        <b/>
        <sz val="8"/>
        <color rgb="FF999999"/>
        <rFont val="Franklin Gothic Medium"/>
        <family val="2"/>
      </rPr>
      <t>SP</t>
    </r>
    <r>
      <rPr>
        <sz val="9"/>
        <color rgb="FF999999"/>
        <rFont val="Microsoft Sans Serif"/>
        <family val="2"/>
      </rPr>
      <t xml:space="preserve">. </t>
    </r>
    <r>
      <rPr>
        <b/>
        <sz val="8"/>
        <color rgb="FF999999"/>
        <rFont val="Franklin Gothic Medium"/>
        <family val="2"/>
      </rPr>
      <t>FONE/FAX: (11) 3465-2000</t>
    </r>
  </si>
  <si>
    <t>TOTAL</t>
  </si>
  <si>
    <t>AMPLIAÇÃO PRINCIPAL</t>
  </si>
  <si>
    <t>Valores em R$ mil</t>
  </si>
  <si>
    <t>Descrição</t>
  </si>
  <si>
    <t>1.1</t>
  </si>
  <si>
    <t>Implantação das obras remanescentes</t>
  </si>
  <si>
    <t>1.1.1</t>
  </si>
  <si>
    <t>Trecho 1 - Trecho Leste ao Túnel 302 (Fernão Dias)</t>
  </si>
  <si>
    <t>1.1.2</t>
  </si>
  <si>
    <t>Trecho 2 - Fernão Dias (T302) ao Trecho Oeste</t>
  </si>
  <si>
    <t>Implantação de Praça de Pedágio</t>
  </si>
  <si>
    <t>1.2.1</t>
  </si>
  <si>
    <t>Praça P0 (Trecho Oeste - Trecho Norte)</t>
  </si>
  <si>
    <t>Outros</t>
  </si>
  <si>
    <t>1.3.1</t>
  </si>
  <si>
    <t>Projeto Funcional</t>
  </si>
  <si>
    <t>1.3.2</t>
  </si>
  <si>
    <t>Projeto Executivo</t>
  </si>
  <si>
    <t>1.3.3</t>
  </si>
  <si>
    <t>Licença Ambiental</t>
  </si>
  <si>
    <t>1.3.4</t>
  </si>
  <si>
    <t>Mobilização e Canteiro de Obras</t>
  </si>
  <si>
    <t>1.4</t>
  </si>
  <si>
    <t>Certificação</t>
  </si>
  <si>
    <t>1.4.1</t>
  </si>
  <si>
    <t>Certificação de projetos</t>
  </si>
  <si>
    <t>1.4.2</t>
  </si>
  <si>
    <t>Certificação de obras</t>
  </si>
  <si>
    <t>DEMAIS AMPLIAÇÕES E MELHORAMENTOS</t>
  </si>
  <si>
    <t>2.1</t>
  </si>
  <si>
    <t>CCO</t>
  </si>
  <si>
    <t>2.1.1</t>
  </si>
  <si>
    <t>2.2</t>
  </si>
  <si>
    <t>2.2.1</t>
  </si>
  <si>
    <t>2.2.2</t>
  </si>
  <si>
    <t>2.3</t>
  </si>
  <si>
    <t>BSO (Base de Serviço Operacional) da ARTERIS</t>
  </si>
  <si>
    <t>2.3.1</t>
  </si>
  <si>
    <t>BSO</t>
  </si>
  <si>
    <t>2.4</t>
  </si>
  <si>
    <t>Reforma da Unidade Operacional da PRF (Atibaia)</t>
  </si>
  <si>
    <t>2.4.1</t>
  </si>
  <si>
    <t>Reforma PRF (Atibaia)</t>
  </si>
  <si>
    <t>2.5</t>
  </si>
  <si>
    <t>Iluminação</t>
  </si>
  <si>
    <t>2.5.1</t>
  </si>
  <si>
    <t>Trecho 1 - Iluminação de trevos e OAEs</t>
  </si>
  <si>
    <t>2.5.2</t>
  </si>
  <si>
    <t>Trecho 2 - Iluminação de trevos e OAEs</t>
  </si>
  <si>
    <t>2.5.3</t>
  </si>
  <si>
    <t>Iluminação do Eixo Principal do Rodoanel</t>
  </si>
  <si>
    <t>2.6</t>
  </si>
  <si>
    <t>Automação (Monitoramento)</t>
  </si>
  <si>
    <t>2.6.1</t>
  </si>
  <si>
    <t>Trecho 1</t>
  </si>
  <si>
    <t>2.6.2</t>
  </si>
  <si>
    <t>Trecho 2</t>
  </si>
  <si>
    <t>2.7</t>
  </si>
  <si>
    <t>PGF (Edificações e adequações)</t>
  </si>
  <si>
    <t>2.7.1</t>
  </si>
  <si>
    <t xml:space="preserve">PGF 1  </t>
  </si>
  <si>
    <t>2.7.2</t>
  </si>
  <si>
    <t>PGF 2</t>
  </si>
  <si>
    <t>2.8</t>
  </si>
  <si>
    <t>Cercas e Defensas</t>
  </si>
  <si>
    <t>2.8.1</t>
  </si>
  <si>
    <t>Alambrado</t>
  </si>
  <si>
    <t>2.8.2</t>
  </si>
  <si>
    <t>Defensas</t>
  </si>
  <si>
    <t>2.9</t>
  </si>
  <si>
    <t>Contenções</t>
  </si>
  <si>
    <t>2.9.1</t>
  </si>
  <si>
    <t>Contenções dentro e fora da Faixa de Domínio (conforme Anexo 2)</t>
  </si>
  <si>
    <t>2.10</t>
  </si>
  <si>
    <t>Implantação dos Sistemas de Gerenciamento Eletrônico</t>
  </si>
  <si>
    <t>2.10.1</t>
  </si>
  <si>
    <t>2.11</t>
  </si>
  <si>
    <t>Batalhão da PMRv</t>
  </si>
  <si>
    <t>2.11.1</t>
  </si>
  <si>
    <t>2.12</t>
  </si>
  <si>
    <t>2.12.1</t>
  </si>
  <si>
    <t>OBRIGAÇÕES AMBIENTAIS DA OBRA</t>
  </si>
  <si>
    <t>3.1</t>
  </si>
  <si>
    <t xml:space="preserve">Compensações </t>
  </si>
  <si>
    <t>Obras de Engenharia para Mitigação Ambiental</t>
  </si>
  <si>
    <t>CONSERVAÇÃO ESPECIAL</t>
  </si>
  <si>
    <t>4.1</t>
  </si>
  <si>
    <t>Conservação Especial de Pavimento</t>
  </si>
  <si>
    <t>4.1.1</t>
  </si>
  <si>
    <t>Conservação Especial de Pavimento (1ª Intervenção)</t>
  </si>
  <si>
    <t>4.1.2</t>
  </si>
  <si>
    <t>Conservação Especial de Pavimento (2ª Intervenção)</t>
  </si>
  <si>
    <t>4.1.3</t>
  </si>
  <si>
    <t>Conservação Especial de Pavimento (3ª Intervenção)</t>
  </si>
  <si>
    <t>4.1.4</t>
  </si>
  <si>
    <t>Conservação Especial de Pavimento (4ª Intervenção)</t>
  </si>
  <si>
    <t>4.2</t>
  </si>
  <si>
    <t>Conservação Especial de OAEs</t>
  </si>
  <si>
    <t>4.2.1</t>
  </si>
  <si>
    <t>SOCIOAMBIENTAL</t>
  </si>
  <si>
    <t>Passivos Ambientais</t>
  </si>
  <si>
    <t xml:space="preserve">Implantação dos Programas Ambientais </t>
  </si>
  <si>
    <t>Atendimento aos Padrões de Desempenho da IFC e Requisitos do Contrato</t>
  </si>
  <si>
    <t>Programa Carbono Neutro</t>
  </si>
  <si>
    <t>Implantação de Sistema de Monitoramento Taludes / Enconstas propensos à Instabilidade</t>
  </si>
  <si>
    <t>EQUIPAMENTOS, VEÍCULOS E SIST. CONTROLE</t>
  </si>
  <si>
    <t>6.1</t>
  </si>
  <si>
    <t>Veículos p/ Administração e Gerenciamento</t>
  </si>
  <si>
    <t>6.2</t>
  </si>
  <si>
    <t>Veículos p/ Serviços Operacionais</t>
  </si>
  <si>
    <t>6.2.1</t>
  </si>
  <si>
    <t>Operação</t>
  </si>
  <si>
    <t>Viaturas</t>
  </si>
  <si>
    <t>6.3</t>
  </si>
  <si>
    <t>6.4</t>
  </si>
  <si>
    <t>6.5</t>
  </si>
  <si>
    <t>6.6</t>
  </si>
  <si>
    <t>6.7</t>
  </si>
  <si>
    <t>6.8</t>
  </si>
  <si>
    <t>Sistema de Monitorização de Tráfego</t>
  </si>
  <si>
    <t>Equipamentos da Administração</t>
  </si>
  <si>
    <t>TOTAIS</t>
  </si>
  <si>
    <t>4.1.5</t>
  </si>
  <si>
    <t>Conservação Especial de Pavimento (5ª Intervenção)</t>
  </si>
  <si>
    <t>EVTE</t>
  </si>
  <si>
    <t>1.3.5</t>
  </si>
  <si>
    <t>Pré Construção</t>
  </si>
  <si>
    <t>CONCORRÊNCIA INTERNACIONAL n° 01/2022</t>
  </si>
  <si>
    <t>CONCESSÃO PATROCINADA DOS SERVIÇOS PÚBLICOS DE OPERAÇÃO, MANUTENÇÃO E REALIZAÇÃO DOS INVESTIMENTOS NECESSÁRIOS PARA A EXPLORAÇÃO DO SISTEMA RODOVIÁRIO DENOMINADO LOTE RODOANEL NORTE</t>
  </si>
  <si>
    <t>Verificador Aporte</t>
  </si>
  <si>
    <t>Lote Rodoanel Norte 2022</t>
  </si>
  <si>
    <t>CAPEX - Estimativa 2022</t>
  </si>
  <si>
    <t>1.3</t>
  </si>
  <si>
    <t>SAU + PMRv</t>
  </si>
  <si>
    <t>SAU + PMRv (1)</t>
  </si>
  <si>
    <t>SAU + PMRv (2)</t>
  </si>
  <si>
    <t>Irap</t>
  </si>
  <si>
    <t>Contramedidas - Irap</t>
  </si>
  <si>
    <t>6.2.2</t>
  </si>
  <si>
    <t>Pedagiamento Free flow</t>
  </si>
  <si>
    <t>Sistemas e Equipamentos de Controle de Fiscalização</t>
  </si>
  <si>
    <t>Sistema de Telecomunicações</t>
  </si>
  <si>
    <t>6.5.1</t>
  </si>
  <si>
    <t>Fibra Ótica</t>
  </si>
  <si>
    <t>6.5.2</t>
  </si>
  <si>
    <t>Sistemas e Equipamentos CCO</t>
  </si>
  <si>
    <t>6.5.3</t>
  </si>
  <si>
    <t>Radiocomunicações</t>
  </si>
  <si>
    <t>6.5.4</t>
  </si>
  <si>
    <t>Sistema de Comunicação com Usuários</t>
  </si>
  <si>
    <t>6.5.5</t>
  </si>
  <si>
    <t>Sistema de Painéis de Mensagens Variáveis</t>
  </si>
  <si>
    <t>6.5.5.1</t>
  </si>
  <si>
    <t>Sistema de Painéis de Mensagens Variáveis Fixas</t>
  </si>
  <si>
    <t>6.5.5.2</t>
  </si>
  <si>
    <t>Sistema de Painéis de Mensagens Variáveis Móveis</t>
  </si>
  <si>
    <t>6.5.6</t>
  </si>
  <si>
    <t>Sistema Wi-Fi</t>
  </si>
  <si>
    <t>6.7.1</t>
  </si>
  <si>
    <t>Computadores e Notebooks</t>
  </si>
  <si>
    <t>6.7.2</t>
  </si>
  <si>
    <t>Celulares &amp; Telefonia</t>
  </si>
  <si>
    <t>6.7.3</t>
  </si>
  <si>
    <t>Softwares</t>
  </si>
  <si>
    <t>Servidores, impressoras e outros componentes eletrônicos físicos</t>
  </si>
  <si>
    <t>Equipamentos Operacionais</t>
  </si>
  <si>
    <t>6.8.1</t>
  </si>
  <si>
    <t>6.8.2</t>
  </si>
  <si>
    <t xml:space="preserve">Implantação do sistema de gestão da qualidade </t>
  </si>
  <si>
    <t>6.9.1</t>
  </si>
  <si>
    <t>Sistema de Controle de Acesso</t>
  </si>
  <si>
    <t>6.9.2</t>
  </si>
  <si>
    <t>Mobiliário</t>
  </si>
  <si>
    <t>PRÉ CONSTRUÇÃO</t>
  </si>
  <si>
    <t>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</si>
</sst>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_-&quot;R$&quot;* #,##0.00_-;\-&quot;R$&quot;* #,##0.00_-;_-&quot;R$&quot;* &quot;-&quot;??_-;_-@_-"/>
    <numFmt numFmtId="166" formatCode="_(* #,##0_);_(* \(#,##0\);_(* &quot;-&quot;??_);_(@_)"/>
    <numFmt numFmtId="167" formatCode="&quot;Ano&quot;\ General"/>
    <numFmt numFmtId="169" formatCode="0.000%"/>
    <numFmt numFmtId="170" formatCode="_(* #,##0.0_);_(* \(#,##0.0\);_(* &quot;-&quot;?_);_(@_)"/>
    <numFmt numFmtId="171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rgb="FFFF0000"/>
      <name val="Calibri"/>
      <family val="2"/>
      <scheme val="minor"/>
    </font>
    <font>
      <sz val="10"/>
      <color rgb="FF00B0F0"/>
      <name val="Arial"/>
      <family val="2"/>
    </font>
    <font>
      <sz val="11"/>
      <color rgb="FF0070C0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7F7F7F"/>
      <name val="Franklin Gothic Medium"/>
      <family val="2"/>
    </font>
    <font>
      <b/>
      <sz val="8"/>
      <color rgb="FF999999"/>
      <name val="Franklin Gothic Medium"/>
      <family val="2"/>
    </font>
    <font>
      <sz val="9"/>
      <color rgb="FF999999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9"/>
      </right>
      <top style="thin">
        <color indexed="64"/>
      </top>
      <bottom style="thin">
        <color indexed="64"/>
      </bottom>
      <diagonal/>
    </border>
    <border>
      <left style="hair">
        <color indexed="9"/>
      </left>
      <right style="hair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/>
    <xf numFmtId="0" fontId="5" fillId="0" borderId="0" xfId="2" applyFont="1" applyAlignment="1">
      <alignment vertical="center"/>
    </xf>
    <xf numFmtId="0" fontId="0" fillId="0" borderId="0" xfId="0" applyAlignment="1">
      <alignment wrapText="1"/>
    </xf>
    <xf numFmtId="166" fontId="0" fillId="0" borderId="0" xfId="0" applyNumberFormat="1"/>
    <xf numFmtId="164" fontId="0" fillId="0" borderId="0" xfId="0" applyNumberFormat="1"/>
    <xf numFmtId="0" fontId="6" fillId="0" borderId="0" xfId="2" applyFont="1" applyAlignment="1">
      <alignment vertical="center"/>
    </xf>
    <xf numFmtId="0" fontId="5" fillId="0" borderId="0" xfId="2" applyFont="1" applyAlignment="1">
      <alignment vertical="center" wrapText="1"/>
    </xf>
    <xf numFmtId="166" fontId="4" fillId="0" borderId="0" xfId="2" applyNumberFormat="1" applyAlignment="1">
      <alignment vertical="center"/>
    </xf>
    <xf numFmtId="0" fontId="4" fillId="0" borderId="0" xfId="2" applyAlignment="1">
      <alignment vertical="center"/>
    </xf>
    <xf numFmtId="0" fontId="7" fillId="2" borderId="0" xfId="3" applyFont="1" applyFill="1"/>
    <xf numFmtId="166" fontId="5" fillId="0" borderId="0" xfId="2" applyNumberFormat="1" applyFont="1" applyAlignment="1">
      <alignment vertical="center"/>
    </xf>
    <xf numFmtId="164" fontId="4" fillId="0" borderId="0" xfId="2" applyNumberFormat="1" applyAlignment="1">
      <alignment vertical="center"/>
    </xf>
    <xf numFmtId="0" fontId="7" fillId="0" borderId="0" xfId="2" applyFont="1" applyAlignment="1">
      <alignment horizontal="left"/>
    </xf>
    <xf numFmtId="0" fontId="7" fillId="0" borderId="0" xfId="2" applyFont="1" applyAlignment="1">
      <alignment horizontal="right"/>
    </xf>
    <xf numFmtId="0" fontId="8" fillId="0" borderId="0" xfId="2" applyFont="1"/>
    <xf numFmtId="3" fontId="9" fillId="0" borderId="0" xfId="2" applyNumberFormat="1" applyFont="1" applyAlignment="1">
      <alignment horizontal="center" vertical="center"/>
    </xf>
    <xf numFmtId="167" fontId="9" fillId="3" borderId="3" xfId="2" applyNumberFormat="1" applyFont="1" applyFill="1" applyBorder="1" applyAlignment="1">
      <alignment horizontal="center" vertical="center"/>
    </xf>
    <xf numFmtId="167" fontId="9" fillId="3" borderId="4" xfId="2" applyNumberFormat="1" applyFont="1" applyFill="1" applyBorder="1" applyAlignment="1">
      <alignment horizontal="center" vertical="center"/>
    </xf>
    <xf numFmtId="167" fontId="9" fillId="3" borderId="5" xfId="2" applyNumberFormat="1" applyFont="1" applyFill="1" applyBorder="1" applyAlignment="1">
      <alignment horizontal="center" vertical="center"/>
    </xf>
    <xf numFmtId="0" fontId="10" fillId="4" borderId="6" xfId="2" applyFont="1" applyFill="1" applyBorder="1" applyAlignment="1">
      <alignment horizontal="left" vertical="center" indent="1"/>
    </xf>
    <xf numFmtId="0" fontId="10" fillId="4" borderId="7" xfId="2" applyFont="1" applyFill="1" applyBorder="1" applyAlignment="1">
      <alignment horizontal="left" vertical="center" wrapText="1"/>
    </xf>
    <xf numFmtId="0" fontId="10" fillId="5" borderId="9" xfId="2" applyFont="1" applyFill="1" applyBorder="1" applyAlignment="1">
      <alignment horizontal="left" vertical="center" indent="2"/>
    </xf>
    <xf numFmtId="0" fontId="5" fillId="5" borderId="10" xfId="2" applyFont="1" applyFill="1" applyBorder="1" applyAlignment="1">
      <alignment horizontal="left" vertical="center" wrapText="1"/>
    </xf>
    <xf numFmtId="0" fontId="11" fillId="0" borderId="9" xfId="2" applyFont="1" applyBorder="1" applyAlignment="1">
      <alignment horizontal="left" vertical="center" indent="2"/>
    </xf>
    <xf numFmtId="0" fontId="4" fillId="0" borderId="10" xfId="2" applyBorder="1" applyAlignment="1">
      <alignment horizontal="left" vertical="center" wrapText="1"/>
    </xf>
    <xf numFmtId="0" fontId="12" fillId="0" borderId="0" xfId="0" applyFont="1"/>
    <xf numFmtId="0" fontId="5" fillId="5" borderId="15" xfId="2" applyFont="1" applyFill="1" applyBorder="1" applyAlignment="1">
      <alignment horizontal="left" vertical="center" indent="1"/>
    </xf>
    <xf numFmtId="164" fontId="3" fillId="0" borderId="0" xfId="0" applyNumberFormat="1" applyFont="1"/>
    <xf numFmtId="164" fontId="14" fillId="0" borderId="0" xfId="0" applyNumberFormat="1" applyFont="1"/>
    <xf numFmtId="164" fontId="3" fillId="0" borderId="0" xfId="0" quotePrefix="1" applyNumberFormat="1" applyFont="1"/>
    <xf numFmtId="0" fontId="5" fillId="5" borderId="17" xfId="2" applyFont="1" applyFill="1" applyBorder="1" applyAlignment="1">
      <alignment horizontal="left" vertical="center" wrapText="1"/>
    </xf>
    <xf numFmtId="0" fontId="4" fillId="0" borderId="17" xfId="2" applyBorder="1" applyAlignment="1">
      <alignment horizontal="left" vertical="center" wrapText="1"/>
    </xf>
    <xf numFmtId="164" fontId="12" fillId="0" borderId="0" xfId="0" applyNumberFormat="1" applyFont="1"/>
    <xf numFmtId="0" fontId="5" fillId="5" borderId="10" xfId="2" applyFont="1" applyFill="1" applyBorder="1" applyAlignment="1">
      <alignment horizontal="left" vertical="center" indent="1"/>
    </xf>
    <xf numFmtId="0" fontId="0" fillId="6" borderId="0" xfId="0" applyFill="1"/>
    <xf numFmtId="0" fontId="10" fillId="5" borderId="19" xfId="2" applyFont="1" applyFill="1" applyBorder="1" applyAlignment="1">
      <alignment horizontal="left" vertical="center" indent="2"/>
    </xf>
    <xf numFmtId="0" fontId="11" fillId="0" borderId="19" xfId="2" applyFont="1" applyBorder="1" applyAlignment="1">
      <alignment horizontal="left" vertical="center" indent="2"/>
    </xf>
    <xf numFmtId="0" fontId="4" fillId="0" borderId="9" xfId="2" applyBorder="1" applyAlignment="1">
      <alignment horizontal="left" vertical="center" indent="2"/>
    </xf>
    <xf numFmtId="0" fontId="14" fillId="0" borderId="0" xfId="0" applyFont="1"/>
    <xf numFmtId="0" fontId="15" fillId="0" borderId="19" xfId="2" applyFont="1" applyBorder="1" applyAlignment="1">
      <alignment horizontal="left" vertical="center" indent="2"/>
    </xf>
    <xf numFmtId="0" fontId="15" fillId="0" borderId="10" xfId="2" applyFont="1" applyBorder="1" applyAlignment="1">
      <alignment horizontal="left" vertical="center" wrapText="1"/>
    </xf>
    <xf numFmtId="0" fontId="5" fillId="5" borderId="19" xfId="2" applyFont="1" applyFill="1" applyBorder="1" applyAlignment="1">
      <alignment horizontal="left" vertical="center" indent="1"/>
    </xf>
    <xf numFmtId="0" fontId="15" fillId="0" borderId="9" xfId="2" applyFont="1" applyBorder="1" applyAlignment="1">
      <alignment horizontal="left" vertical="center" indent="2"/>
    </xf>
    <xf numFmtId="164" fontId="3" fillId="0" borderId="0" xfId="0" applyNumberFormat="1" applyFont="1" applyAlignment="1">
      <alignment horizontal="left" indent="1"/>
    </xf>
    <xf numFmtId="0" fontId="5" fillId="5" borderId="20" xfId="2" applyFont="1" applyFill="1" applyBorder="1" applyAlignment="1">
      <alignment horizontal="left" vertical="center" indent="2"/>
    </xf>
    <xf numFmtId="0" fontId="5" fillId="5" borderId="21" xfId="2" applyFont="1" applyFill="1" applyBorder="1" applyAlignment="1">
      <alignment horizontal="left" vertical="center" wrapText="1"/>
    </xf>
    <xf numFmtId="0" fontId="15" fillId="0" borderId="20" xfId="2" applyFont="1" applyBorder="1" applyAlignment="1">
      <alignment horizontal="left" vertical="center" indent="2"/>
    </xf>
    <xf numFmtId="0" fontId="15" fillId="0" borderId="22" xfId="2" applyFont="1" applyBorder="1" applyAlignment="1">
      <alignment horizontal="left" vertical="center" wrapText="1"/>
    </xf>
    <xf numFmtId="0" fontId="5" fillId="5" borderId="9" xfId="2" applyFont="1" applyFill="1" applyBorder="1" applyAlignment="1">
      <alignment horizontal="left" vertical="center" indent="2"/>
    </xf>
    <xf numFmtId="3" fontId="11" fillId="0" borderId="9" xfId="2" applyNumberFormat="1" applyFont="1" applyBorder="1" applyAlignment="1">
      <alignment horizontal="left" vertical="center" indent="2"/>
    </xf>
    <xf numFmtId="0" fontId="5" fillId="4" borderId="6" xfId="2" applyFont="1" applyFill="1" applyBorder="1" applyAlignment="1">
      <alignment horizontal="left" vertical="center" indent="1"/>
    </xf>
    <xf numFmtId="0" fontId="5" fillId="4" borderId="7" xfId="2" applyFont="1" applyFill="1" applyBorder="1" applyAlignment="1">
      <alignment horizontal="left" vertical="center" wrapText="1"/>
    </xf>
    <xf numFmtId="0" fontId="10" fillId="5" borderId="15" xfId="2" applyFont="1" applyFill="1" applyBorder="1" applyAlignment="1">
      <alignment horizontal="left" vertical="center" indent="1"/>
    </xf>
    <xf numFmtId="0" fontId="5" fillId="5" borderId="17" xfId="3" applyFont="1" applyFill="1" applyBorder="1" applyAlignment="1">
      <alignment horizontal="left" vertical="center" wrapText="1"/>
    </xf>
    <xf numFmtId="0" fontId="17" fillId="0" borderId="0" xfId="2" applyFont="1" applyAlignment="1">
      <alignment horizontal="left" vertical="center"/>
    </xf>
    <xf numFmtId="0" fontId="18" fillId="0" borderId="0" xfId="0" applyFont="1" applyAlignment="1">
      <alignment wrapText="1"/>
    </xf>
    <xf numFmtId="164" fontId="18" fillId="0" borderId="0" xfId="1" applyFont="1"/>
    <xf numFmtId="165" fontId="0" fillId="0" borderId="0" xfId="0" applyNumberFormat="1"/>
    <xf numFmtId="4" fontId="0" fillId="0" borderId="0" xfId="0" applyNumberFormat="1"/>
    <xf numFmtId="0" fontId="19" fillId="6" borderId="0" xfId="0" applyFont="1" applyFill="1" applyProtection="1">
      <protection hidden="1"/>
    </xf>
    <xf numFmtId="0" fontId="19" fillId="6" borderId="0" xfId="0" applyFont="1" applyFill="1" applyAlignment="1" applyProtection="1">
      <alignment horizontal="right"/>
      <protection hidden="1"/>
    </xf>
    <xf numFmtId="0" fontId="0" fillId="6" borderId="0" xfId="0" applyFill="1" applyProtection="1">
      <protection hidden="1"/>
    </xf>
    <xf numFmtId="0" fontId="20" fillId="6" borderId="0" xfId="0" applyFont="1" applyFill="1" applyAlignment="1" applyProtection="1">
      <alignment vertical="center"/>
      <protection hidden="1"/>
    </xf>
    <xf numFmtId="0" fontId="21" fillId="6" borderId="0" xfId="0" applyFont="1" applyFill="1" applyAlignment="1" applyProtection="1">
      <alignment horizontal="right"/>
      <protection hidden="1"/>
    </xf>
    <xf numFmtId="0" fontId="15" fillId="6" borderId="0" xfId="0" applyFont="1" applyFill="1" applyProtection="1">
      <protection hidden="1"/>
    </xf>
    <xf numFmtId="0" fontId="21" fillId="6" borderId="0" xfId="0" applyFont="1" applyFill="1" applyProtection="1">
      <protection hidden="1"/>
    </xf>
    <xf numFmtId="0" fontId="22" fillId="6" borderId="0" xfId="0" applyFont="1" applyFill="1" applyAlignment="1" applyProtection="1">
      <alignment horizontal="left" vertical="center" indent="4"/>
      <protection hidden="1"/>
    </xf>
    <xf numFmtId="0" fontId="23" fillId="6" borderId="0" xfId="0" applyFont="1" applyFill="1" applyAlignment="1" applyProtection="1">
      <alignment horizontal="left" vertical="center" indent="4"/>
      <protection hidden="1"/>
    </xf>
    <xf numFmtId="0" fontId="21" fillId="6" borderId="0" xfId="0" applyFont="1" applyFill="1" applyAlignment="1" applyProtection="1">
      <alignment horizontal="center"/>
      <protection hidden="1"/>
    </xf>
    <xf numFmtId="0" fontId="15" fillId="6" borderId="0" xfId="0" applyFont="1" applyFill="1" applyAlignment="1" applyProtection="1">
      <alignment horizontal="center" vertical="center"/>
      <protection hidden="1"/>
    </xf>
    <xf numFmtId="0" fontId="21" fillId="6" borderId="0" xfId="0" applyFont="1" applyFill="1" applyAlignment="1" applyProtection="1">
      <alignment horizontal="center" vertical="center" wrapText="1"/>
      <protection hidden="1"/>
    </xf>
    <xf numFmtId="3" fontId="9" fillId="3" borderId="1" xfId="2" applyNumberFormat="1" applyFont="1" applyFill="1" applyBorder="1" applyAlignment="1">
      <alignment horizontal="center" vertical="center"/>
    </xf>
    <xf numFmtId="3" fontId="9" fillId="3" borderId="2" xfId="2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164" fontId="0" fillId="0" borderId="0" xfId="1" applyFont="1"/>
    <xf numFmtId="164" fontId="4" fillId="0" borderId="0" xfId="1" applyFont="1" applyAlignment="1">
      <alignment vertical="center"/>
    </xf>
    <xf numFmtId="169" fontId="4" fillId="0" borderId="0" xfId="6" applyNumberFormat="1" applyFont="1" applyAlignment="1">
      <alignment vertical="center"/>
    </xf>
    <xf numFmtId="9" fontId="0" fillId="0" borderId="0" xfId="0" applyNumberFormat="1"/>
    <xf numFmtId="9" fontId="0" fillId="0" borderId="0" xfId="1" applyNumberFormat="1" applyFont="1"/>
    <xf numFmtId="166" fontId="11" fillId="0" borderId="0" xfId="4" applyNumberFormat="1" applyFont="1" applyFill="1" applyBorder="1" applyAlignment="1" applyProtection="1">
      <alignment vertical="center"/>
      <protection locked="0"/>
    </xf>
    <xf numFmtId="166" fontId="7" fillId="0" borderId="0" xfId="2" applyNumberFormat="1" applyFont="1" applyAlignment="1">
      <alignment wrapText="1"/>
    </xf>
    <xf numFmtId="9" fontId="7" fillId="0" borderId="0" xfId="2" applyNumberFormat="1" applyFont="1" applyAlignment="1">
      <alignment horizontal="right"/>
    </xf>
    <xf numFmtId="170" fontId="8" fillId="0" borderId="0" xfId="2" applyNumberFormat="1" applyFont="1"/>
    <xf numFmtId="166" fontId="10" fillId="4" borderId="6" xfId="4" applyNumberFormat="1" applyFont="1" applyFill="1" applyBorder="1" applyAlignment="1" applyProtection="1">
      <alignment vertical="center"/>
    </xf>
    <xf numFmtId="166" fontId="10" fillId="4" borderId="8" xfId="4" applyNumberFormat="1" applyFont="1" applyFill="1" applyBorder="1" applyAlignment="1" applyProtection="1">
      <alignment vertical="center"/>
    </xf>
    <xf numFmtId="166" fontId="5" fillId="5" borderId="9" xfId="4" applyNumberFormat="1" applyFont="1" applyFill="1" applyBorder="1" applyAlignment="1" applyProtection="1">
      <alignment vertical="center"/>
    </xf>
    <xf numFmtId="166" fontId="10" fillId="5" borderId="11" xfId="4" applyNumberFormat="1" applyFont="1" applyFill="1" applyBorder="1" applyAlignment="1" applyProtection="1">
      <alignment vertical="center"/>
      <protection locked="0"/>
    </xf>
    <xf numFmtId="166" fontId="4" fillId="0" borderId="9" xfId="4" applyNumberFormat="1" applyFont="1" applyFill="1" applyBorder="1" applyAlignment="1" applyProtection="1">
      <alignment vertical="center"/>
    </xf>
    <xf numFmtId="166" fontId="11" fillId="0" borderId="13" xfId="4" applyNumberFormat="1" applyFont="1" applyFill="1" applyBorder="1" applyAlignment="1" applyProtection="1">
      <alignment vertical="center"/>
      <protection locked="0"/>
    </xf>
    <xf numFmtId="166" fontId="11" fillId="0" borderId="14" xfId="4" applyNumberFormat="1" applyFont="1" applyFill="1" applyBorder="1" applyAlignment="1" applyProtection="1">
      <alignment vertical="center"/>
      <protection locked="0"/>
    </xf>
    <xf numFmtId="166" fontId="10" fillId="5" borderId="15" xfId="4" applyNumberFormat="1" applyFont="1" applyFill="1" applyBorder="1" applyAlignment="1" applyProtection="1">
      <alignment vertical="center"/>
    </xf>
    <xf numFmtId="166" fontId="11" fillId="0" borderId="16" xfId="4" applyNumberFormat="1" applyFont="1" applyFill="1" applyBorder="1" applyAlignment="1" applyProtection="1">
      <alignment vertical="center"/>
      <protection locked="0"/>
    </xf>
    <xf numFmtId="166" fontId="11" fillId="0" borderId="12" xfId="4" applyNumberFormat="1" applyFont="1" applyFill="1" applyBorder="1" applyAlignment="1" applyProtection="1">
      <alignment vertical="center"/>
      <protection locked="0"/>
    </xf>
    <xf numFmtId="166" fontId="11" fillId="0" borderId="9" xfId="4" applyNumberFormat="1" applyFont="1" applyFill="1" applyBorder="1" applyAlignment="1" applyProtection="1">
      <alignment vertical="center"/>
    </xf>
    <xf numFmtId="171" fontId="13" fillId="0" borderId="9" xfId="4" applyNumberFormat="1" applyFont="1" applyFill="1" applyBorder="1" applyAlignment="1" applyProtection="1">
      <alignment horizontal="center" vertical="center"/>
    </xf>
    <xf numFmtId="166" fontId="4" fillId="0" borderId="13" xfId="4" applyNumberFormat="1" applyFont="1" applyFill="1" applyBorder="1" applyAlignment="1" applyProtection="1">
      <alignment vertical="center"/>
      <protection locked="0"/>
    </xf>
    <xf numFmtId="166" fontId="4" fillId="0" borderId="15" xfId="4" applyNumberFormat="1" applyFont="1" applyFill="1" applyBorder="1" applyAlignment="1" applyProtection="1">
      <alignment vertical="center"/>
    </xf>
    <xf numFmtId="166" fontId="4" fillId="0" borderId="12" xfId="4" applyNumberFormat="1" applyFont="1" applyFill="1" applyBorder="1" applyAlignment="1" applyProtection="1">
      <alignment vertical="center"/>
      <protection locked="0"/>
    </xf>
    <xf numFmtId="166" fontId="4" fillId="0" borderId="11" xfId="4" applyNumberFormat="1" applyFont="1" applyFill="1" applyBorder="1" applyAlignment="1" applyProtection="1">
      <alignment vertical="center"/>
      <protection locked="0"/>
    </xf>
    <xf numFmtId="166" fontId="5" fillId="5" borderId="15" xfId="4" applyNumberFormat="1" applyFont="1" applyFill="1" applyBorder="1" applyAlignment="1" applyProtection="1">
      <alignment vertical="center"/>
    </xf>
    <xf numFmtId="171" fontId="13" fillId="5" borderId="15" xfId="4" applyNumberFormat="1" applyFont="1" applyFill="1" applyBorder="1" applyAlignment="1" applyProtection="1">
      <alignment horizontal="center" vertical="center"/>
    </xf>
    <xf numFmtId="171" fontId="13" fillId="0" borderId="15" xfId="4" applyNumberFormat="1" applyFont="1" applyFill="1" applyBorder="1" applyAlignment="1" applyProtection="1">
      <alignment horizontal="center" vertical="center"/>
    </xf>
    <xf numFmtId="166" fontId="10" fillId="5" borderId="9" xfId="4" applyNumberFormat="1" applyFont="1" applyFill="1" applyBorder="1" applyAlignment="1" applyProtection="1">
      <alignment vertical="center"/>
    </xf>
    <xf numFmtId="166" fontId="15" fillId="0" borderId="9" xfId="4" applyNumberFormat="1" applyFont="1" applyFill="1" applyBorder="1" applyAlignment="1" applyProtection="1">
      <alignment vertical="center"/>
    </xf>
    <xf numFmtId="166" fontId="15" fillId="0" borderId="13" xfId="4" applyNumberFormat="1" applyFont="1" applyFill="1" applyBorder="1" applyAlignment="1" applyProtection="1">
      <alignment vertical="center"/>
      <protection locked="0"/>
    </xf>
    <xf numFmtId="166" fontId="15" fillId="0" borderId="14" xfId="4" applyNumberFormat="1" applyFont="1" applyFill="1" applyBorder="1" applyAlignment="1" applyProtection="1">
      <alignment vertical="center"/>
      <protection locked="0"/>
    </xf>
    <xf numFmtId="166" fontId="16" fillId="0" borderId="14" xfId="4" applyNumberFormat="1" applyFont="1" applyFill="1" applyBorder="1" applyAlignment="1" applyProtection="1">
      <alignment vertical="center"/>
      <protection locked="0"/>
    </xf>
    <xf numFmtId="0" fontId="15" fillId="0" borderId="10" xfId="2" applyFont="1" applyBorder="1" applyAlignment="1">
      <alignment horizontal="left" vertical="center"/>
    </xf>
    <xf numFmtId="0" fontId="5" fillId="5" borderId="10" xfId="2" applyFont="1" applyFill="1" applyBorder="1" applyAlignment="1">
      <alignment horizontal="left" vertical="center"/>
    </xf>
    <xf numFmtId="166" fontId="15" fillId="0" borderId="23" xfId="4" applyNumberFormat="1" applyFont="1" applyFill="1" applyBorder="1" applyAlignment="1" applyProtection="1">
      <alignment vertical="center"/>
      <protection locked="0"/>
    </xf>
    <xf numFmtId="166" fontId="15" fillId="0" borderId="24" xfId="4" applyNumberFormat="1" applyFont="1" applyFill="1" applyBorder="1" applyAlignment="1" applyProtection="1">
      <alignment vertical="center"/>
      <protection locked="0"/>
    </xf>
    <xf numFmtId="166" fontId="10" fillId="5" borderId="12" xfId="4" applyNumberFormat="1" applyFont="1" applyFill="1" applyBorder="1" applyAlignment="1" applyProtection="1">
      <alignment vertical="center"/>
      <protection locked="0"/>
    </xf>
    <xf numFmtId="166" fontId="16" fillId="0" borderId="9" xfId="4" applyNumberFormat="1" applyFont="1" applyFill="1" applyBorder="1" applyAlignment="1" applyProtection="1">
      <alignment vertical="center"/>
    </xf>
    <xf numFmtId="166" fontId="10" fillId="4" borderId="18" xfId="4" applyNumberFormat="1" applyFont="1" applyFill="1" applyBorder="1" applyAlignment="1" applyProtection="1">
      <alignment vertical="center"/>
    </xf>
    <xf numFmtId="0" fontId="5" fillId="0" borderId="10" xfId="2" applyFont="1" applyBorder="1" applyAlignment="1">
      <alignment horizontal="left" vertical="center" indent="1"/>
    </xf>
    <xf numFmtId="0" fontId="5" fillId="0" borderId="10" xfId="2" applyFont="1" applyBorder="1" applyAlignment="1">
      <alignment horizontal="left" vertical="center" wrapText="1"/>
    </xf>
    <xf numFmtId="166" fontId="10" fillId="0" borderId="9" xfId="4" applyNumberFormat="1" applyFont="1" applyFill="1" applyBorder="1" applyAlignment="1" applyProtection="1">
      <alignment vertical="center"/>
    </xf>
    <xf numFmtId="166" fontId="10" fillId="0" borderId="11" xfId="4" applyNumberFormat="1" applyFont="1" applyFill="1" applyBorder="1" applyAlignment="1" applyProtection="1">
      <alignment vertical="center"/>
      <protection locked="0"/>
    </xf>
    <xf numFmtId="166" fontId="10" fillId="0" borderId="12" xfId="4" applyNumberFormat="1" applyFont="1" applyFill="1" applyBorder="1" applyAlignment="1" applyProtection="1">
      <alignment vertical="center"/>
      <protection locked="0"/>
    </xf>
    <xf numFmtId="0" fontId="21" fillId="0" borderId="10" xfId="2" applyFont="1" applyBorder="1" applyAlignment="1">
      <alignment horizontal="left" vertical="center" indent="1"/>
    </xf>
    <xf numFmtId="0" fontId="21" fillId="0" borderId="10" xfId="2" applyFont="1" applyBorder="1" applyAlignment="1">
      <alignment horizontal="left" vertical="center" wrapText="1"/>
    </xf>
    <xf numFmtId="166" fontId="21" fillId="0" borderId="9" xfId="4" applyNumberFormat="1" applyFont="1" applyFill="1" applyBorder="1" applyAlignment="1" applyProtection="1">
      <alignment vertical="center"/>
    </xf>
    <xf numFmtId="166" fontId="21" fillId="0" borderId="25" xfId="4" applyNumberFormat="1" applyFont="1" applyFill="1" applyBorder="1" applyAlignment="1" applyProtection="1">
      <alignment vertical="center"/>
      <protection locked="0"/>
    </xf>
    <xf numFmtId="166" fontId="21" fillId="0" borderId="22" xfId="4" applyNumberFormat="1" applyFont="1" applyFill="1" applyBorder="1" applyAlignment="1" applyProtection="1">
      <alignment vertical="center"/>
      <protection locked="0"/>
    </xf>
    <xf numFmtId="166" fontId="21" fillId="0" borderId="24" xfId="4" applyNumberFormat="1" applyFont="1" applyFill="1" applyBorder="1" applyAlignment="1" applyProtection="1">
      <alignment vertical="center"/>
      <protection locked="0"/>
    </xf>
    <xf numFmtId="166" fontId="21" fillId="0" borderId="12" xfId="4" applyNumberFormat="1" applyFont="1" applyFill="1" applyBorder="1" applyAlignment="1" applyProtection="1">
      <alignment vertical="center"/>
      <protection locked="0"/>
    </xf>
    <xf numFmtId="166" fontId="5" fillId="4" borderId="18" xfId="4" applyNumberFormat="1" applyFont="1" applyFill="1" applyBorder="1" applyAlignment="1" applyProtection="1">
      <alignment vertical="center"/>
    </xf>
    <xf numFmtId="3" fontId="0" fillId="0" borderId="0" xfId="0" applyNumberFormat="1" applyAlignment="1">
      <alignment horizontal="right"/>
    </xf>
    <xf numFmtId="166" fontId="5" fillId="5" borderId="11" xfId="4" applyNumberFormat="1" applyFont="1" applyFill="1" applyBorder="1" applyAlignment="1" applyProtection="1">
      <alignment vertical="center"/>
      <protection locked="0"/>
    </xf>
    <xf numFmtId="166" fontId="5" fillId="5" borderId="12" xfId="4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Alignment="1">
      <alignment horizontal="right" indent="1"/>
    </xf>
    <xf numFmtId="166" fontId="0" fillId="0" borderId="0" xfId="0" applyNumberFormat="1" applyAlignment="1">
      <alignment horizontal="right"/>
    </xf>
    <xf numFmtId="3" fontId="14" fillId="0" borderId="0" xfId="0" applyNumberFormat="1" applyFont="1" applyAlignment="1">
      <alignment horizontal="right"/>
    </xf>
    <xf numFmtId="0" fontId="16" fillId="0" borderId="0" xfId="3" applyFont="1" applyAlignment="1">
      <alignment horizontal="right" vertical="center"/>
    </xf>
    <xf numFmtId="0" fontId="0" fillId="0" borderId="0" xfId="0" applyAlignment="1">
      <alignment horizontal="right"/>
    </xf>
    <xf numFmtId="0" fontId="19" fillId="0" borderId="0" xfId="0" applyFont="1"/>
    <xf numFmtId="0" fontId="10" fillId="0" borderId="9" xfId="2" applyFont="1" applyBorder="1" applyAlignment="1">
      <alignment horizontal="left" vertical="center" indent="2"/>
    </xf>
    <xf numFmtId="166" fontId="10" fillId="0" borderId="14" xfId="4" applyNumberFormat="1" applyFont="1" applyFill="1" applyBorder="1" applyAlignment="1" applyProtection="1">
      <alignment vertical="center"/>
      <protection locked="0"/>
    </xf>
    <xf numFmtId="0" fontId="11" fillId="0" borderId="9" xfId="2" applyFont="1" applyBorder="1" applyAlignment="1">
      <alignment horizontal="left" vertical="center" indent="3"/>
    </xf>
    <xf numFmtId="0" fontId="16" fillId="0" borderId="0" xfId="2" applyFont="1" applyAlignment="1">
      <alignment horizontal="left" vertical="center"/>
    </xf>
    <xf numFmtId="0" fontId="4" fillId="0" borderId="19" xfId="2" applyBorder="1" applyAlignment="1">
      <alignment horizontal="left" vertical="center" wrapText="1"/>
    </xf>
    <xf numFmtId="166" fontId="11" fillId="5" borderId="13" xfId="4" applyNumberFormat="1" applyFont="1" applyFill="1" applyBorder="1" applyAlignment="1" applyProtection="1">
      <alignment vertical="center"/>
      <protection locked="0"/>
    </xf>
    <xf numFmtId="166" fontId="2" fillId="7" borderId="3" xfId="0" applyNumberFormat="1" applyFont="1" applyFill="1" applyBorder="1"/>
    <xf numFmtId="166" fontId="2" fillId="7" borderId="26" xfId="0" applyNumberFormat="1" applyFont="1" applyFill="1" applyBorder="1"/>
  </cellXfs>
  <cellStyles count="7">
    <cellStyle name="Comma" xfId="1" builtinId="3"/>
    <cellStyle name="Comma 2" xfId="4" xr:uid="{00000000-0005-0000-0000-000000000000}"/>
    <cellStyle name="Normal" xfId="0" builtinId="0"/>
    <cellStyle name="Normal 10" xfId="5" xr:uid="{00000000-0005-0000-0000-000002000000}"/>
    <cellStyle name="Normal 2" xfId="2" xr:uid="{00000000-0005-0000-0000-000003000000}"/>
    <cellStyle name="Normal 3 2" xfId="3" xr:uid="{00000000-0005-0000-0000-000004000000}"/>
    <cellStyle name="Percent" xfId="6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563316</xdr:colOff>
      <xdr:row>2</xdr:row>
      <xdr:rowOff>0</xdr:rowOff>
    </xdr:to>
    <xdr:pic>
      <xdr:nvPicPr>
        <xdr:cNvPr id="2" name="Imagem 1" descr="Resultado de imagem para artesp 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25"/>
        <a:stretch/>
      </xdr:blipFill>
      <xdr:spPr bwMode="auto">
        <a:xfrm>
          <a:off x="0" y="0"/>
          <a:ext cx="1411041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3\Projeto\2006\CRS%20616%20-%20Projeto%20Basico%20Restauracao%20-%20BR-430-030%20BA%20-%20DERBA\campo\Brumado-Sussuarana\lead\CARACT%20PAV%20EXISTENT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CONTRATOS/C2008-REVIS&#195;O%20E%20COMPLEMENTA&#199;&#195;O%20DO%20PMI%20CHAMAMENTO%2011_2015-TPI/OR&#199;AMENTO/C-1964_Quadro%20PER%20Valores%2001.06.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utra\02.%20ANTT\Obras_envio\644%20-%20Pra&#231;as%20de%20Ped&#225;gio%20e%20AVIs\Viuva%20Gra&#231;a\06%20COMPOSI&#199;&#213;ES%20-%20INST.%20VI&#218;VA%20GRA&#199;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depto\ANALISE\EMPRESAS\TEL_SERV\Tele%20Centro%20Sul%20Participa&#231;&#245;es\Brazil%20Telecom%202001\BRP_1Q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NT\Temporary%20Internet%20Files\OLK3\WINDOWS\Temporary%20Internet%20Files\OLK8304\DEZ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7\REDE\Ghetti\Contorno%20Alternativo%20de%20Brigadeiro%20Tobias\RT.CB.E.2.TR.087_200.TR.MC.001-REV%2001(Eixo%20Principal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bens\d\USR\GELSON\XLS\CONSAPPE\SISNORTE\DER0797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jetos\LENC-PRO%20VICINAIS%20III\Custo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laudino_borges/AppData/Local/Microsoft/Windows/Temporary%20Internet%20Files/Content.Outlook/42W8L9GA/Valoraserver/projetos/TELECOM/MODELS/PUBLISHED_MODELS/COLT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7\REDE\Ghetti\Projeto%20Anhanguera\Terraplenagem\AB-SP330_00-0011.46-MAR-A1-TE-MC.E-001.R0%20(EIXO%205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0_ATRIUM\PLANEJAMENTO\windows\TEMP\DCF%20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eus%20documentos\CONTRATO\2641\2641_Controle_hs_SET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7\REDE\Programa&#231;&#245;es\Ano2000\Final\SP-270\Trecho-3\Rosto-PAV-SP-270-T3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_server1\SYS\Dados\Martins\SidecoF\BPLAN%20MES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depto\Analise\EMPRESAS\Water\Sanepar\prjbrs200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bens\d\USR\GELSON\XLS\CONSAPPE\SISNORTE\DER0198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7\REDE\Programa&#231;&#245;es\Ano2000\Final\SP-270\Trecho-3\Rosto-TER-SP-270-T3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641_Controle_hs_Jun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y%20Received%20Files/Juros%20sobre%20o%20Capital%20Pr&#243;prio%20-%20Dez.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amorincriado_ifc_org/Documents/Parana%20Roads%20-%20Consultores/WP/TSR/Worksheet%20in%207140%20Patrim&#244;nio%20L&#237;quido%20-%2030%2009%202003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Engelog\Controle%20de%20Contratos%20atualizado%20at&#233;%2025.05.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mac\Documents\02.%20Projetos\02.%20HR\01.%20Projetos\Bertioga\Transporte\Modelagem%20Financeira\Rev02%20-%2021.07.2015\OP079907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M&#225;scara%20de%20Capex%20e%20Opex%2022080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ardenparty\Orcamento\2008\2007\Or&#231;amento_2005\Planfi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mac\Desktop\PdcGesen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mac\Desktop\FRQDFN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s%20em%20andamento\Marcegaglia\PASTA%20008-99-1\Pasta%20inicial\PROPOSTAS\sanhidrel\Planilha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zagc-fls001\usuarios\bretas\Petrolina\PETROLINA\valuation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Engelog\00-Banco%20de%20Dados\Padr&#245;es\Pre&#231;os%20unit&#225;rios\RFS%20-%20Pre&#231;os%20Unit&#225;rios%20DER%20(junho%20200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Remoção de Solo Mole BR-153"/>
      <sheetName val="$Conserva BR-116 RJ"/>
      <sheetName val="$Conserva BR-116 SP"/>
      <sheetName val="$Conserva BR-101 RJ"/>
      <sheetName val="$Conserva BR-101 SP"/>
      <sheetName val="Assum"/>
      <sheetName val="CARACT PAV EXISTENTE"/>
      <sheetName val="A"/>
    </sheetNames>
    <sheetDataSet>
      <sheetData sheetId="0" refreshError="1"/>
      <sheetData sheetId="1" refreshError="1">
        <row r="6">
          <cell r="B6">
            <v>32.307692307692307</v>
          </cell>
          <cell r="C6">
            <v>28.846153846153843</v>
          </cell>
          <cell r="D6">
            <v>14.615384615384617</v>
          </cell>
          <cell r="E6">
            <v>6.9230769230769234</v>
          </cell>
          <cell r="F6">
            <v>17.307692307692307</v>
          </cell>
          <cell r="I6">
            <v>1.68</v>
          </cell>
          <cell r="J6">
            <v>1.5</v>
          </cell>
          <cell r="K6">
            <v>0.76</v>
          </cell>
          <cell r="L6">
            <v>0.36</v>
          </cell>
          <cell r="M6">
            <v>0.9</v>
          </cell>
        </row>
        <row r="7">
          <cell r="B7" t="str">
            <v>0 - 10</v>
          </cell>
          <cell r="C7" t="str">
            <v>10 - 20</v>
          </cell>
          <cell r="D7" t="str">
            <v>20 - 40</v>
          </cell>
          <cell r="E7" t="str">
            <v>40 - 60</v>
          </cell>
          <cell r="F7" t="str">
            <v>&gt; 60</v>
          </cell>
        </row>
        <row r="8">
          <cell r="B8">
            <v>97.307692307692307</v>
          </cell>
          <cell r="C8">
            <v>2.6923076923076925</v>
          </cell>
          <cell r="D8">
            <v>0</v>
          </cell>
          <cell r="E8">
            <v>0</v>
          </cell>
          <cell r="F8">
            <v>0</v>
          </cell>
          <cell r="I8">
            <v>5.0600000000000005</v>
          </cell>
          <cell r="J8">
            <v>0.14000000000000001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0 -  10</v>
          </cell>
          <cell r="C9" t="str">
            <v>10 - 20</v>
          </cell>
          <cell r="D9" t="str">
            <v>20 - 40</v>
          </cell>
          <cell r="E9" t="str">
            <v>40 - 60</v>
          </cell>
          <cell r="F9" t="str">
            <v>&gt; 60</v>
          </cell>
        </row>
        <row r="10">
          <cell r="B10">
            <v>29.615384615384617</v>
          </cell>
          <cell r="C10">
            <v>31.538461538461537</v>
          </cell>
          <cell r="D10">
            <v>14.615384615384617</v>
          </cell>
          <cell r="E10">
            <v>6.9230769230769234</v>
          </cell>
          <cell r="F10">
            <v>17.307692307692307</v>
          </cell>
          <cell r="I10">
            <v>1.54</v>
          </cell>
          <cell r="J10">
            <v>1.6400000000000001</v>
          </cell>
          <cell r="K10">
            <v>0.76</v>
          </cell>
          <cell r="L10">
            <v>0.36</v>
          </cell>
          <cell r="M10">
            <v>0.9</v>
          </cell>
        </row>
        <row r="11">
          <cell r="B11" t="str">
            <v>0 - 10</v>
          </cell>
          <cell r="C11" t="str">
            <v>10 - 20</v>
          </cell>
          <cell r="D11" t="str">
            <v>20 - 40</v>
          </cell>
          <cell r="E11" t="str">
            <v>40 - 60</v>
          </cell>
          <cell r="F11" t="str">
            <v>&gt; 60</v>
          </cell>
        </row>
        <row r="12">
          <cell r="B12">
            <v>9.2307692307692317</v>
          </cell>
          <cell r="C12">
            <v>61.53846153846154</v>
          </cell>
          <cell r="D12">
            <v>21.153846153846153</v>
          </cell>
          <cell r="E12">
            <v>8.0769230769230766</v>
          </cell>
          <cell r="F12">
            <v>0</v>
          </cell>
          <cell r="I12">
            <v>0.48</v>
          </cell>
          <cell r="J12">
            <v>3.2</v>
          </cell>
          <cell r="K12">
            <v>1.1000000000000001</v>
          </cell>
          <cell r="L12">
            <v>0.42</v>
          </cell>
          <cell r="M12">
            <v>0</v>
          </cell>
        </row>
        <row r="13">
          <cell r="B13" t="str">
            <v>0 - 20</v>
          </cell>
          <cell r="C13" t="str">
            <v>20 - 40</v>
          </cell>
          <cell r="D13" t="str">
            <v>40 -  80</v>
          </cell>
          <cell r="E13" t="str">
            <v xml:space="preserve"> 80 - 150</v>
          </cell>
          <cell r="F13" t="str">
            <v>&gt; 150</v>
          </cell>
        </row>
        <row r="14">
          <cell r="B14">
            <v>9.2307692307692317</v>
          </cell>
          <cell r="C14">
            <v>63.84615384615384</v>
          </cell>
          <cell r="D14">
            <v>18.846153846153847</v>
          </cell>
          <cell r="E14">
            <v>8.0769230769230766</v>
          </cell>
          <cell r="F14">
            <v>0</v>
          </cell>
          <cell r="I14">
            <v>0.48</v>
          </cell>
          <cell r="J14">
            <v>3.3200000000000003</v>
          </cell>
          <cell r="K14">
            <v>0.98</v>
          </cell>
          <cell r="L14">
            <v>0.42</v>
          </cell>
          <cell r="M14">
            <v>0</v>
          </cell>
        </row>
        <row r="15">
          <cell r="B15" t="str">
            <v xml:space="preserve">  4 - 5</v>
          </cell>
          <cell r="C15" t="str">
            <v xml:space="preserve">  3 -   4</v>
          </cell>
          <cell r="D15" t="str">
            <v xml:space="preserve">  2 -   3</v>
          </cell>
          <cell r="E15" t="str">
            <v xml:space="preserve">  1 -   2</v>
          </cell>
          <cell r="F15" t="str">
            <v>0 -  1</v>
          </cell>
        </row>
        <row r="16">
          <cell r="B16">
            <v>69.230769230769226</v>
          </cell>
          <cell r="C16">
            <v>16.923076923076923</v>
          </cell>
          <cell r="D16">
            <v>13.846153846153847</v>
          </cell>
          <cell r="E16">
            <v>0</v>
          </cell>
          <cell r="F16">
            <v>0</v>
          </cell>
          <cell r="I16">
            <v>3.6</v>
          </cell>
          <cell r="J16">
            <v>0.88</v>
          </cell>
          <cell r="K16">
            <v>0.72</v>
          </cell>
          <cell r="L16">
            <v>0</v>
          </cell>
          <cell r="M16">
            <v>0</v>
          </cell>
        </row>
        <row r="17">
          <cell r="B17" t="str">
            <v>0 -  5</v>
          </cell>
          <cell r="C17" t="str">
            <v xml:space="preserve"> 5 - 10</v>
          </cell>
          <cell r="D17" t="str">
            <v>10 - 15</v>
          </cell>
          <cell r="E17" t="str">
            <v>15 - 20</v>
          </cell>
          <cell r="F17" t="str">
            <v>&gt; 20</v>
          </cell>
        </row>
        <row r="18">
          <cell r="B18">
            <v>0.76923076923076927</v>
          </cell>
          <cell r="C18">
            <v>59.615384615384613</v>
          </cell>
          <cell r="D18">
            <v>26.923076923076923</v>
          </cell>
          <cell r="E18">
            <v>12.692307692307692</v>
          </cell>
          <cell r="F18">
            <v>0</v>
          </cell>
          <cell r="I18">
            <v>0.04</v>
          </cell>
          <cell r="J18">
            <v>3.1</v>
          </cell>
          <cell r="K18">
            <v>1.4000000000000001</v>
          </cell>
          <cell r="L18">
            <v>0.66</v>
          </cell>
          <cell r="M18">
            <v>0</v>
          </cell>
        </row>
        <row r="19">
          <cell r="B19" t="str">
            <v>0 - 20</v>
          </cell>
          <cell r="C19" t="str">
            <v>20 - 40</v>
          </cell>
          <cell r="D19" t="str">
            <v>40 - 60</v>
          </cell>
          <cell r="E19" t="str">
            <v>60 - 80</v>
          </cell>
          <cell r="F19" t="str">
            <v>&gt; 80</v>
          </cell>
        </row>
        <row r="20">
          <cell r="B20">
            <v>0</v>
          </cell>
          <cell r="C20">
            <v>7.6923076923076925</v>
          </cell>
          <cell r="D20">
            <v>92.307692307692307</v>
          </cell>
          <cell r="E20">
            <v>0</v>
          </cell>
          <cell r="F20">
            <v>0</v>
          </cell>
          <cell r="I20">
            <v>0</v>
          </cell>
          <cell r="J20">
            <v>0.4</v>
          </cell>
          <cell r="K20">
            <v>4.8</v>
          </cell>
          <cell r="L20">
            <v>0</v>
          </cell>
          <cell r="M20">
            <v>0</v>
          </cell>
        </row>
        <row r="21">
          <cell r="B21" t="str">
            <v>0 - 20</v>
          </cell>
          <cell r="C21" t="str">
            <v>20 - 40</v>
          </cell>
          <cell r="D21" t="str">
            <v>40 - 80</v>
          </cell>
          <cell r="E21" t="str">
            <v>80 - 120</v>
          </cell>
          <cell r="F21" t="str">
            <v>&gt; 120</v>
          </cell>
        </row>
        <row r="22">
          <cell r="B22">
            <v>0</v>
          </cell>
          <cell r="C22">
            <v>93.07692307692308</v>
          </cell>
          <cell r="D22">
            <v>6.9230769230769234</v>
          </cell>
          <cell r="E22">
            <v>0</v>
          </cell>
          <cell r="F22">
            <v>0</v>
          </cell>
          <cell r="I22">
            <v>0</v>
          </cell>
          <cell r="J22">
            <v>4.84</v>
          </cell>
          <cell r="K22">
            <v>0.36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81.92307692307692</v>
          </cell>
          <cell r="C24">
            <v>18.076923076923077</v>
          </cell>
          <cell r="D24">
            <v>0</v>
          </cell>
          <cell r="E24">
            <v>0</v>
          </cell>
          <cell r="F24">
            <v>0</v>
          </cell>
          <cell r="I24">
            <v>4.26</v>
          </cell>
          <cell r="J24">
            <v>0.94000000000000006</v>
          </cell>
          <cell r="K24">
            <v>0</v>
          </cell>
          <cell r="L24">
            <v>0</v>
          </cell>
          <cell r="M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36.538461538461533</v>
          </cell>
          <cell r="C26">
            <v>55.769230769230774</v>
          </cell>
          <cell r="D26">
            <v>7.6923076923076925</v>
          </cell>
          <cell r="E26">
            <v>0</v>
          </cell>
          <cell r="F26">
            <v>0</v>
          </cell>
          <cell r="I26">
            <v>1.9000000000000001</v>
          </cell>
          <cell r="J26">
            <v>2.9</v>
          </cell>
          <cell r="K26">
            <v>0.4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45.384615384615387</v>
          </cell>
          <cell r="D28">
            <v>54.615384615384613</v>
          </cell>
          <cell r="E28">
            <v>0</v>
          </cell>
          <cell r="F28">
            <v>0</v>
          </cell>
          <cell r="I28">
            <v>0</v>
          </cell>
          <cell r="J28">
            <v>2.36</v>
          </cell>
          <cell r="K28">
            <v>2.84</v>
          </cell>
          <cell r="L28">
            <v>0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 refreshError="1"/>
      <sheetData sheetId="3" refreshError="1"/>
      <sheetData sheetId="4">
        <row r="6">
          <cell r="B6">
            <v>361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 por Rodovia"/>
      <sheetName val="OPEX"/>
      <sheetName val="PER"/>
      <sheetName val="CAPEX CONSOLIDADO"/>
      <sheetName val="C-1964_Quadro PER Valores 01"/>
      <sheetName val="market"/>
    </sheetNames>
    <definedNames>
      <definedName name="Header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.DAN-HEBERT"/>
      <sheetName val="CPUorig"/>
      <sheetName val="Orç.DAN-HEBERT ANTT"/>
      <sheetName val="CPU ANTT"/>
      <sheetName val="V-Graça rev"/>
      <sheetName val="CPU01AR"/>
      <sheetName val="CPU02AR"/>
      <sheetName val="CPU03AR"/>
      <sheetName val="CPU04AR"/>
      <sheetName val="CPU05AR"/>
      <sheetName val="CPU06AR"/>
      <sheetName val="CPU07AR"/>
      <sheetName val="CPU08AR"/>
      <sheetName val="CPU09AR"/>
      <sheetName val="CPU10AR"/>
      <sheetName val="CPU11AR"/>
      <sheetName val="CPU12AR"/>
      <sheetName val="CPU13AR"/>
      <sheetName val="CPU14AR"/>
      <sheetName val="CPU01"/>
      <sheetName val="CPU02"/>
      <sheetName val="CPU03"/>
      <sheetName val="CPU04"/>
      <sheetName val="CPU05"/>
      <sheetName val="CPU06"/>
      <sheetName val="CPU07"/>
      <sheetName val="CPU08"/>
      <sheetName val="CPU09"/>
      <sheetName val="CPU10"/>
      <sheetName val="CPU11"/>
      <sheetName val="CPU12"/>
      <sheetName val="CPU13"/>
      <sheetName val="CPU14"/>
      <sheetName val="CPU15"/>
      <sheetName val="CPU16"/>
      <sheetName val="CPU17"/>
      <sheetName val="CPU18"/>
      <sheetName val="CPU19"/>
      <sheetName val="CPU20"/>
      <sheetName val="CPU21"/>
      <sheetName val="CPU22"/>
      <sheetName val="CPU23"/>
      <sheetName val="CPU24"/>
      <sheetName val="CPU25"/>
      <sheetName val="CPU26"/>
      <sheetName val="CPU27"/>
      <sheetName val="CPU28"/>
      <sheetName val="CPU29"/>
      <sheetName val="CPU30"/>
      <sheetName val="CPU31"/>
      <sheetName val="CPU32"/>
      <sheetName val="CPU33"/>
      <sheetName val="CPU34"/>
      <sheetName val="CPU35"/>
      <sheetName val="CPU36"/>
      <sheetName val="CPU37"/>
      <sheetName val="CPU38"/>
      <sheetName val="CPU39"/>
      <sheetName val="CPU40"/>
      <sheetName val="CPU41"/>
      <sheetName val="CPU42"/>
      <sheetName val="CPU43"/>
      <sheetName val="CPU44"/>
      <sheetName val="CPU45"/>
      <sheetName val="CPU46"/>
      <sheetName val="CPU47"/>
      <sheetName val="CPU48"/>
      <sheetName val="CPU49"/>
      <sheetName val="CPU50"/>
      <sheetName val="CPU51"/>
      <sheetName val="CPU52"/>
      <sheetName val="CPU53"/>
      <sheetName val="CPU54"/>
      <sheetName val="CPU55"/>
      <sheetName val="CPU56"/>
      <sheetName val="CPU57"/>
      <sheetName val="CPU58"/>
      <sheetName val="CPU59"/>
      <sheetName val="CPU60"/>
      <sheetName val="CPU61"/>
      <sheetName val="CPU62"/>
      <sheetName val="CPU63"/>
      <sheetName val="CPU64"/>
      <sheetName val="CPU lum"/>
      <sheetName val="CPU lum (2)"/>
      <sheetName val="V-Graça"/>
    </sheetNames>
    <sheetDataSet>
      <sheetData sheetId="0" refreshError="1"/>
      <sheetData sheetId="1" refreshError="1"/>
      <sheetData sheetId="2" refreshError="1"/>
      <sheetData sheetId="3" refreshError="1">
        <row r="11">
          <cell r="B11" t="str">
            <v>01.01.01</v>
          </cell>
          <cell r="C11" t="str">
            <v>01.01.01</v>
          </cell>
        </row>
        <row r="12">
          <cell r="B12" t="str">
            <v>01.01.01tit</v>
          </cell>
          <cell r="C12" t="str">
            <v>Tubo  PVC rigido p/ água fria diam.   3/4"</v>
          </cell>
          <cell r="G12" t="str">
            <v>m</v>
          </cell>
        </row>
        <row r="16">
          <cell r="B16" t="str">
            <v>01.01.01</v>
          </cell>
          <cell r="C16" t="str">
            <v>MÃO DE OBRA:</v>
          </cell>
        </row>
        <row r="18">
          <cell r="D18" t="str">
            <v>Quant</v>
          </cell>
          <cell r="E18" t="str">
            <v>Unid</v>
          </cell>
          <cell r="F18" t="str">
            <v xml:space="preserve">Custo Basico </v>
          </cell>
          <cell r="G18" t="str">
            <v>Custo Horário</v>
          </cell>
        </row>
        <row r="19">
          <cell r="B19" t="str">
            <v>01.01.01MO001</v>
          </cell>
          <cell r="C19" t="str">
            <v>Encarregado</v>
          </cell>
          <cell r="D19">
            <v>6.0000000000000001E-3</v>
          </cell>
          <cell r="E19" t="str">
            <v>h</v>
          </cell>
          <cell r="F19">
            <v>5.12</v>
          </cell>
          <cell r="G19">
            <v>3.0720000000000001E-2</v>
          </cell>
          <cell r="H19" t="str">
            <v>MO001</v>
          </cell>
        </row>
        <row r="20">
          <cell r="B20" t="str">
            <v>01.01.01MO007</v>
          </cell>
          <cell r="C20" t="str">
            <v>Oficial</v>
          </cell>
          <cell r="D20">
            <v>0.03</v>
          </cell>
          <cell r="E20" t="str">
            <v>h</v>
          </cell>
          <cell r="F20">
            <v>1.61</v>
          </cell>
          <cell r="G20">
            <v>4.8300000000000003E-2</v>
          </cell>
          <cell r="H20" t="str">
            <v>MO007</v>
          </cell>
        </row>
        <row r="22">
          <cell r="B22" t="str">
            <v>01.01.01MO015</v>
          </cell>
          <cell r="C22" t="str">
            <v>Servente</v>
          </cell>
          <cell r="D22">
            <v>0.03</v>
          </cell>
          <cell r="E22" t="str">
            <v>h</v>
          </cell>
          <cell r="F22">
            <v>1.33</v>
          </cell>
          <cell r="G22">
            <v>3.9899999999999998E-2</v>
          </cell>
          <cell r="H22" t="str">
            <v>MO015</v>
          </cell>
        </row>
        <row r="23">
          <cell r="B23" t="str">
            <v>01.01.01</v>
          </cell>
          <cell r="C23" t="str">
            <v>Soma</v>
          </cell>
          <cell r="G23">
            <v>0.11892</v>
          </cell>
        </row>
        <row r="24">
          <cell r="B24" t="str">
            <v>01.01.01</v>
          </cell>
          <cell r="C24" t="str">
            <v xml:space="preserve">Leis Sociais </v>
          </cell>
          <cell r="D24">
            <v>1.2063999999999999</v>
          </cell>
          <cell r="G24">
            <v>0.14346508799999999</v>
          </cell>
        </row>
        <row r="25">
          <cell r="B25" t="str">
            <v>01.01.01</v>
          </cell>
          <cell r="C25" t="str">
            <v>Sub-Total I</v>
          </cell>
          <cell r="G25">
            <v>0.26238508799999999</v>
          </cell>
        </row>
        <row r="28">
          <cell r="B28" t="str">
            <v>01.01.01</v>
          </cell>
          <cell r="C28" t="str">
            <v>EQUIPAMENTOS:</v>
          </cell>
        </row>
        <row r="30">
          <cell r="B30" t="str">
            <v>01.01.01eq</v>
          </cell>
          <cell r="C30" t="str">
            <v>Ferramentas diversas</v>
          </cell>
          <cell r="D30">
            <v>1</v>
          </cell>
          <cell r="E30" t="str">
            <v>vb</v>
          </cell>
          <cell r="F30">
            <v>7.9856409324305898E-3</v>
          </cell>
          <cell r="G30">
            <v>7.9856409324305898E-3</v>
          </cell>
        </row>
        <row r="31">
          <cell r="B31" t="str">
            <v>01.01.01</v>
          </cell>
          <cell r="C31" t="str">
            <v>Soma</v>
          </cell>
          <cell r="G31">
            <v>7.9856409324305898E-3</v>
          </cell>
        </row>
        <row r="34">
          <cell r="B34" t="str">
            <v>01.01.01</v>
          </cell>
          <cell r="C34" t="str">
            <v>INDICE DE PRODUÇÃO:</v>
          </cell>
          <cell r="D34">
            <v>1</v>
          </cell>
          <cell r="F34" t="str">
            <v>CUSTO UNITÁRIO:</v>
          </cell>
          <cell r="G34">
            <v>0.27037072893243058</v>
          </cell>
        </row>
        <row r="37">
          <cell r="B37" t="str">
            <v>01.01.01</v>
          </cell>
          <cell r="C37" t="str">
            <v>MATERIAIS / SE</v>
          </cell>
        </row>
        <row r="38">
          <cell r="B38" t="str">
            <v>01.01.01m1</v>
          </cell>
          <cell r="C38" t="str">
            <v>Tubo  PVC rigido p/ água fria diam.   3/4"</v>
          </cell>
          <cell r="D38">
            <v>1</v>
          </cell>
          <cell r="E38" t="str">
            <v>m</v>
          </cell>
          <cell r="F38">
            <v>0.53846503385286504</v>
          </cell>
          <cell r="G38">
            <v>0.53846503385286504</v>
          </cell>
        </row>
        <row r="39">
          <cell r="F39">
            <v>0</v>
          </cell>
          <cell r="G39">
            <v>0</v>
          </cell>
        </row>
        <row r="40">
          <cell r="F40">
            <v>0</v>
          </cell>
          <cell r="G40">
            <v>0</v>
          </cell>
        </row>
        <row r="41">
          <cell r="F41">
            <v>0</v>
          </cell>
          <cell r="G41">
            <v>0</v>
          </cell>
        </row>
        <row r="42">
          <cell r="B42" t="str">
            <v>01.01.01</v>
          </cell>
          <cell r="C42" t="str">
            <v>Soma</v>
          </cell>
          <cell r="G42">
            <v>0.53846503385286504</v>
          </cell>
        </row>
        <row r="45">
          <cell r="B45" t="str">
            <v>01.01.01</v>
          </cell>
          <cell r="C45" t="str">
            <v>CUSTOS DIRETOS</v>
          </cell>
          <cell r="G45">
            <v>0.80883576278529556</v>
          </cell>
        </row>
        <row r="46">
          <cell r="B46" t="str">
            <v>01.01.01</v>
          </cell>
          <cell r="C46" t="str">
            <v xml:space="preserve">BDI </v>
          </cell>
          <cell r="D46">
            <v>0.45</v>
          </cell>
          <cell r="G46">
            <v>0.36397609325338304</v>
          </cell>
        </row>
        <row r="47">
          <cell r="B47" t="str">
            <v>01.01.01</v>
          </cell>
          <cell r="C47" t="str">
            <v>PREÇO UNITÁRIO TOTAL</v>
          </cell>
          <cell r="G47">
            <v>1.1728118560386787</v>
          </cell>
        </row>
        <row r="63">
          <cell r="B63" t="str">
            <v>01.01.02</v>
          </cell>
          <cell r="C63" t="str">
            <v>01.01.02</v>
          </cell>
        </row>
        <row r="64">
          <cell r="B64" t="str">
            <v>01.01.02tit</v>
          </cell>
          <cell r="C64" t="str">
            <v>Tubo  PVC rigido p/ água fria diam. 1 1/2"</v>
          </cell>
          <cell r="G64" t="str">
            <v>m</v>
          </cell>
        </row>
        <row r="68">
          <cell r="B68" t="str">
            <v>01.01.02</v>
          </cell>
          <cell r="C68" t="str">
            <v>MÃO DE OBRA:</v>
          </cell>
        </row>
        <row r="70">
          <cell r="D70" t="str">
            <v>Quant</v>
          </cell>
          <cell r="F70" t="str">
            <v xml:space="preserve">Custo Basico </v>
          </cell>
          <cell r="G70" t="str">
            <v>Custo Horário</v>
          </cell>
        </row>
        <row r="71">
          <cell r="B71" t="str">
            <v>01.01.02MO001</v>
          </cell>
          <cell r="C71" t="str">
            <v>Encarregado</v>
          </cell>
          <cell r="D71">
            <v>0.02</v>
          </cell>
          <cell r="E71" t="str">
            <v>h</v>
          </cell>
          <cell r="F71">
            <v>5.12</v>
          </cell>
          <cell r="G71">
            <v>0.1024</v>
          </cell>
          <cell r="H71" t="str">
            <v>MO001</v>
          </cell>
        </row>
        <row r="72">
          <cell r="B72" t="str">
            <v>01.01.02MO007</v>
          </cell>
          <cell r="C72" t="str">
            <v>Oficial</v>
          </cell>
          <cell r="D72">
            <v>0.28999999999999998</v>
          </cell>
          <cell r="E72" t="str">
            <v>h</v>
          </cell>
          <cell r="F72">
            <v>1.61</v>
          </cell>
          <cell r="G72">
            <v>0.46689999999999998</v>
          </cell>
          <cell r="H72" t="str">
            <v>MO007</v>
          </cell>
        </row>
        <row r="73">
          <cell r="D73">
            <v>0</v>
          </cell>
          <cell r="E73" t="str">
            <v>h</v>
          </cell>
          <cell r="F73">
            <v>2.4500000000000002</v>
          </cell>
          <cell r="G73">
            <v>0</v>
          </cell>
        </row>
        <row r="74">
          <cell r="B74" t="str">
            <v>01.01.02MO015</v>
          </cell>
          <cell r="C74" t="str">
            <v>Servente</v>
          </cell>
          <cell r="D74">
            <v>0.28999999999999998</v>
          </cell>
          <cell r="E74" t="str">
            <v>h</v>
          </cell>
          <cell r="F74">
            <v>1.33</v>
          </cell>
          <cell r="G74">
            <v>0.38569999999999999</v>
          </cell>
          <cell r="H74" t="str">
            <v>MO015</v>
          </cell>
        </row>
        <row r="75">
          <cell r="B75" t="str">
            <v>01.01.02</v>
          </cell>
          <cell r="C75" t="str">
            <v>Soma</v>
          </cell>
          <cell r="G75">
            <v>0.95500000000000007</v>
          </cell>
        </row>
        <row r="76">
          <cell r="B76" t="str">
            <v>01.01.02</v>
          </cell>
          <cell r="C76" t="str">
            <v xml:space="preserve">Leis Sociais </v>
          </cell>
          <cell r="D76">
            <v>1.2063999999999999</v>
          </cell>
          <cell r="G76">
            <v>1.152112</v>
          </cell>
        </row>
        <row r="77">
          <cell r="B77" t="str">
            <v>01.01.02</v>
          </cell>
          <cell r="C77" t="str">
            <v>Sub-Total I</v>
          </cell>
          <cell r="G77">
            <v>2.1071119999999999</v>
          </cell>
        </row>
        <row r="80">
          <cell r="B80" t="str">
            <v>01.01.02</v>
          </cell>
          <cell r="C80" t="str">
            <v>EQUIPAMENTOS:</v>
          </cell>
        </row>
        <row r="82">
          <cell r="B82" t="str">
            <v>01.01.02eq</v>
          </cell>
          <cell r="C82" t="str">
            <v>Ferramentas diversas</v>
          </cell>
          <cell r="D82">
            <v>1</v>
          </cell>
          <cell r="E82" t="str">
            <v>vb</v>
          </cell>
          <cell r="F82">
            <v>2.6618803108101975E-2</v>
          </cell>
          <cell r="G82">
            <v>2.6618803108101975E-2</v>
          </cell>
        </row>
        <row r="83">
          <cell r="B83" t="str">
            <v>01.01.02</v>
          </cell>
          <cell r="C83" t="str">
            <v>Soma</v>
          </cell>
          <cell r="G83">
            <v>2.6618803108101975E-2</v>
          </cell>
        </row>
        <row r="86">
          <cell r="B86" t="str">
            <v>01.01.02</v>
          </cell>
          <cell r="C86" t="str">
            <v xml:space="preserve">INDICE DE PRODUÇÃO: </v>
          </cell>
          <cell r="D86">
            <v>1</v>
          </cell>
          <cell r="F86" t="str">
            <v>CUSTO UNITÁRIO:</v>
          </cell>
          <cell r="G86">
            <v>2.1337308031081017</v>
          </cell>
        </row>
        <row r="89">
          <cell r="B89" t="str">
            <v>01.01.02</v>
          </cell>
          <cell r="C89" t="str">
            <v>MATERIAIS / SE</v>
          </cell>
        </row>
        <row r="91">
          <cell r="B91" t="str">
            <v>01.01.02m1</v>
          </cell>
          <cell r="C91" t="str">
            <v>Tubo  PVC rigido p/ água fria diam. 1 1/2"</v>
          </cell>
          <cell r="D91">
            <v>1.01</v>
          </cell>
          <cell r="E91" t="str">
            <v>m</v>
          </cell>
          <cell r="F91">
            <v>1.9402917253601126</v>
          </cell>
          <cell r="G91">
            <v>1.9596946426137138</v>
          </cell>
        </row>
        <row r="92">
          <cell r="F92">
            <v>0</v>
          </cell>
          <cell r="G92">
            <v>0</v>
          </cell>
        </row>
        <row r="93">
          <cell r="B93" t="str">
            <v>01.01.02m2</v>
          </cell>
          <cell r="C93" t="str">
            <v>Cola PVC</v>
          </cell>
          <cell r="D93">
            <v>2.5000000000000001E-2</v>
          </cell>
          <cell r="E93" t="str">
            <v>kg</v>
          </cell>
          <cell r="F93">
            <v>2.2720043622483757</v>
          </cell>
          <cell r="G93">
            <v>5.6800109056209393E-2</v>
          </cell>
        </row>
        <row r="94">
          <cell r="F94">
            <v>0</v>
          </cell>
          <cell r="G94">
            <v>0</v>
          </cell>
        </row>
        <row r="95">
          <cell r="F95">
            <v>0</v>
          </cell>
          <cell r="G95">
            <v>0</v>
          </cell>
        </row>
        <row r="96">
          <cell r="B96" t="str">
            <v>01.01.02</v>
          </cell>
          <cell r="C96" t="str">
            <v>Soma</v>
          </cell>
          <cell r="G96">
            <v>2.0164947516699234</v>
          </cell>
        </row>
        <row r="99">
          <cell r="B99" t="str">
            <v>01.01.02</v>
          </cell>
          <cell r="C99" t="str">
            <v>CUSTOS DIRETOS</v>
          </cell>
          <cell r="G99">
            <v>4.1502255547780251</v>
          </cell>
        </row>
        <row r="100">
          <cell r="B100" t="str">
            <v>01.01.02</v>
          </cell>
          <cell r="C100" t="str">
            <v xml:space="preserve">BDI </v>
          </cell>
          <cell r="D100">
            <v>0.45</v>
          </cell>
          <cell r="G100">
            <v>1.8676014996501114</v>
          </cell>
        </row>
        <row r="101">
          <cell r="B101" t="str">
            <v>01.01.02</v>
          </cell>
          <cell r="C101" t="str">
            <v>PREÇO UNITÁRIO TOTAL</v>
          </cell>
          <cell r="G101">
            <v>6.0178270544281363</v>
          </cell>
          <cell r="H101">
            <v>4.2025750164104148</v>
          </cell>
        </row>
        <row r="114">
          <cell r="B114" t="str">
            <v>01.01.03</v>
          </cell>
          <cell r="C114" t="str">
            <v>01.01.03</v>
          </cell>
        </row>
        <row r="115">
          <cell r="B115" t="str">
            <v>01.01.03tit</v>
          </cell>
          <cell r="C115" t="str">
            <v>Joelho 90º Soldável  diam.  3/4"</v>
          </cell>
          <cell r="G115" t="str">
            <v>un</v>
          </cell>
        </row>
        <row r="119">
          <cell r="B119" t="str">
            <v>01.01.03</v>
          </cell>
          <cell r="C119" t="str">
            <v>MÃO DE OBRA:</v>
          </cell>
        </row>
        <row r="121">
          <cell r="D121" t="str">
            <v>Quant</v>
          </cell>
          <cell r="F121" t="str">
            <v xml:space="preserve">Custo Basico </v>
          </cell>
          <cell r="G121" t="str">
            <v>Custo Horário</v>
          </cell>
        </row>
        <row r="122">
          <cell r="B122" t="str">
            <v>01.01.03MO001</v>
          </cell>
          <cell r="C122" t="str">
            <v>Encarregado</v>
          </cell>
          <cell r="D122">
            <v>2.1999999999999997E-3</v>
          </cell>
          <cell r="E122" t="str">
            <v>h</v>
          </cell>
          <cell r="F122">
            <v>5.12</v>
          </cell>
          <cell r="G122">
            <v>1.1263999999999998E-2</v>
          </cell>
          <cell r="H122" t="str">
            <v>MO001</v>
          </cell>
        </row>
        <row r="123">
          <cell r="B123" t="str">
            <v>01.01.03MO007</v>
          </cell>
          <cell r="C123" t="str">
            <v>Oficial</v>
          </cell>
          <cell r="D123">
            <v>1.2E-2</v>
          </cell>
          <cell r="E123" t="str">
            <v>h</v>
          </cell>
          <cell r="F123">
            <v>1.61</v>
          </cell>
          <cell r="G123">
            <v>1.932E-2</v>
          </cell>
          <cell r="H123" t="str">
            <v>MO007</v>
          </cell>
        </row>
        <row r="124">
          <cell r="D124">
            <v>0</v>
          </cell>
          <cell r="E124" t="str">
            <v>h</v>
          </cell>
          <cell r="F124">
            <v>2.4500000000000002</v>
          </cell>
          <cell r="G124">
            <v>0</v>
          </cell>
        </row>
        <row r="125">
          <cell r="B125" t="str">
            <v>01.01.03MO015</v>
          </cell>
          <cell r="C125" t="str">
            <v>Servente</v>
          </cell>
          <cell r="D125">
            <v>0.01</v>
          </cell>
          <cell r="E125" t="str">
            <v>h</v>
          </cell>
          <cell r="F125">
            <v>1.33</v>
          </cell>
          <cell r="G125">
            <v>1.3300000000000001E-2</v>
          </cell>
          <cell r="H125" t="str">
            <v>MO015</v>
          </cell>
        </row>
        <row r="126">
          <cell r="B126" t="str">
            <v>01.01.03</v>
          </cell>
          <cell r="C126" t="str">
            <v>Soma</v>
          </cell>
          <cell r="G126">
            <v>4.3883999999999999E-2</v>
          </cell>
        </row>
        <row r="127">
          <cell r="B127" t="str">
            <v>01.01.03</v>
          </cell>
          <cell r="C127" t="str">
            <v xml:space="preserve">Leis Sociais </v>
          </cell>
          <cell r="D127">
            <v>1.2063999999999999</v>
          </cell>
          <cell r="G127">
            <v>5.2941657599999997E-2</v>
          </cell>
        </row>
        <row r="128">
          <cell r="B128" t="str">
            <v>01.01.03</v>
          </cell>
          <cell r="C128" t="str">
            <v>Sub-Total I</v>
          </cell>
          <cell r="G128">
            <v>9.6825657600000004E-2</v>
          </cell>
        </row>
        <row r="131">
          <cell r="B131" t="str">
            <v>01.01.03</v>
          </cell>
          <cell r="C131" t="str">
            <v>EQUIPAMENTOS:</v>
          </cell>
        </row>
        <row r="133">
          <cell r="B133" t="str">
            <v>01.01.03eq</v>
          </cell>
          <cell r="C133" t="str">
            <v>Ferramentas diversas</v>
          </cell>
          <cell r="D133">
            <v>1</v>
          </cell>
          <cell r="E133" t="str">
            <v>vb</v>
          </cell>
          <cell r="F133">
            <v>2.9671468169218886E-3</v>
          </cell>
          <cell r="G133">
            <v>2.9671468169218886E-3</v>
          </cell>
        </row>
        <row r="134">
          <cell r="B134" t="str">
            <v>01.01.03</v>
          </cell>
          <cell r="C134" t="str">
            <v>Soma</v>
          </cell>
          <cell r="G134">
            <v>2.9671468169218886E-3</v>
          </cell>
        </row>
        <row r="137">
          <cell r="B137" t="str">
            <v>01.01.03</v>
          </cell>
          <cell r="C137" t="str">
            <v xml:space="preserve">INDICE DE PRODUÇÃO: </v>
          </cell>
          <cell r="D137">
            <v>1</v>
          </cell>
          <cell r="F137" t="str">
            <v>CUSTO UNITÁRIO:</v>
          </cell>
          <cell r="G137">
            <v>9.9792804416921899E-2</v>
          </cell>
        </row>
        <row r="140">
          <cell r="B140" t="str">
            <v>01.01.03</v>
          </cell>
          <cell r="C140" t="str">
            <v>MATERIAIS / SE</v>
          </cell>
        </row>
        <row r="142">
          <cell r="B142" t="str">
            <v>01.01.03m1</v>
          </cell>
          <cell r="C142" t="str">
            <v>Joelho 90º Soldável  diam.  3/4"</v>
          </cell>
          <cell r="D142">
            <v>1</v>
          </cell>
          <cell r="E142" t="str">
            <v>ud</v>
          </cell>
          <cell r="F142">
            <v>0.13177625301040577</v>
          </cell>
          <cell r="G142">
            <v>0.13177625301040577</v>
          </cell>
        </row>
        <row r="143">
          <cell r="F143">
            <v>0</v>
          </cell>
          <cell r="G143">
            <v>0</v>
          </cell>
        </row>
        <row r="144">
          <cell r="F144">
            <v>0</v>
          </cell>
          <cell r="G144">
            <v>0</v>
          </cell>
        </row>
        <row r="145">
          <cell r="F145">
            <v>0</v>
          </cell>
          <cell r="G145">
            <v>0</v>
          </cell>
        </row>
        <row r="146">
          <cell r="F146">
            <v>0</v>
          </cell>
          <cell r="G146">
            <v>0</v>
          </cell>
        </row>
        <row r="147">
          <cell r="B147" t="str">
            <v>01.01.03</v>
          </cell>
          <cell r="C147" t="str">
            <v>Soma</v>
          </cell>
          <cell r="G147">
            <v>0.13177625301040577</v>
          </cell>
        </row>
        <row r="150">
          <cell r="B150" t="str">
            <v>01.01.03</v>
          </cell>
          <cell r="C150" t="str">
            <v>CUSTOS DIRETOS</v>
          </cell>
          <cell r="G150">
            <v>0.23156905742732767</v>
          </cell>
        </row>
        <row r="151">
          <cell r="B151" t="str">
            <v>01.01.03</v>
          </cell>
          <cell r="C151" t="str">
            <v xml:space="preserve">BDI </v>
          </cell>
          <cell r="D151">
            <v>0.45</v>
          </cell>
          <cell r="G151">
            <v>0.10420607584229745</v>
          </cell>
        </row>
        <row r="152">
          <cell r="B152" t="str">
            <v>01.01.03</v>
          </cell>
          <cell r="C152" t="str">
            <v>PREÇO UNITÁRIO TOTAL</v>
          </cell>
          <cell r="G152">
            <v>0.3357751332696251</v>
          </cell>
        </row>
        <row r="165">
          <cell r="B165" t="str">
            <v>01.01.04</v>
          </cell>
          <cell r="C165" t="str">
            <v>01.01.04</v>
          </cell>
        </row>
        <row r="166">
          <cell r="B166" t="str">
            <v>01.01.04tit</v>
          </cell>
          <cell r="C166" t="str">
            <v>Joelho 90º Soldável  diam. 1 1/2"</v>
          </cell>
          <cell r="G166" t="str">
            <v>un</v>
          </cell>
        </row>
        <row r="170">
          <cell r="B170" t="str">
            <v>01.01.04</v>
          </cell>
          <cell r="C170" t="str">
            <v>MÃO DE OBRA:</v>
          </cell>
        </row>
        <row r="172">
          <cell r="D172" t="str">
            <v>Quant</v>
          </cell>
          <cell r="F172" t="str">
            <v xml:space="preserve">Custo Basico </v>
          </cell>
          <cell r="G172" t="str">
            <v>Custo Horário</v>
          </cell>
        </row>
        <row r="173">
          <cell r="B173" t="str">
            <v>01.01.04MO001</v>
          </cell>
          <cell r="C173" t="str">
            <v>Encarregado</v>
          </cell>
          <cell r="D173">
            <v>7.000000000000001E-3</v>
          </cell>
          <cell r="E173" t="str">
            <v>h</v>
          </cell>
          <cell r="F173">
            <v>5.12</v>
          </cell>
          <cell r="G173">
            <v>3.5840000000000004E-2</v>
          </cell>
          <cell r="H173" t="str">
            <v>MO001</v>
          </cell>
        </row>
        <row r="174">
          <cell r="B174" t="str">
            <v>01.01.04MO007</v>
          </cell>
          <cell r="C174" t="str">
            <v>Oficial</v>
          </cell>
          <cell r="D174">
            <v>3.5000000000000003E-2</v>
          </cell>
          <cell r="E174" t="str">
            <v>h</v>
          </cell>
          <cell r="F174">
            <v>1.61</v>
          </cell>
          <cell r="G174">
            <v>5.6350000000000011E-2</v>
          </cell>
          <cell r="H174" t="str">
            <v>MO007</v>
          </cell>
        </row>
        <row r="175">
          <cell r="D175">
            <v>0</v>
          </cell>
          <cell r="E175" t="str">
            <v>h</v>
          </cell>
          <cell r="F175">
            <v>2.4500000000000002</v>
          </cell>
          <cell r="G175">
            <v>0</v>
          </cell>
        </row>
        <row r="176">
          <cell r="B176" t="str">
            <v>01.01.04MO015</v>
          </cell>
          <cell r="C176" t="str">
            <v>Servente</v>
          </cell>
          <cell r="D176">
            <v>3.5000000000000003E-2</v>
          </cell>
          <cell r="E176" t="str">
            <v>h</v>
          </cell>
          <cell r="F176">
            <v>1.33</v>
          </cell>
          <cell r="G176">
            <v>4.6550000000000008E-2</v>
          </cell>
          <cell r="H176" t="str">
            <v>MO015</v>
          </cell>
        </row>
        <row r="177">
          <cell r="B177" t="str">
            <v>01.01.04</v>
          </cell>
          <cell r="C177" t="str">
            <v>Soma</v>
          </cell>
          <cell r="G177">
            <v>0.13874000000000003</v>
          </cell>
        </row>
        <row r="178">
          <cell r="B178" t="str">
            <v>01.01.04</v>
          </cell>
          <cell r="C178" t="str">
            <v xml:space="preserve">Leis Sociais </v>
          </cell>
          <cell r="D178">
            <v>1.2063999999999999</v>
          </cell>
          <cell r="G178">
            <v>0.16737593600000003</v>
          </cell>
        </row>
        <row r="179">
          <cell r="B179" t="str">
            <v>01.01.04</v>
          </cell>
          <cell r="C179" t="str">
            <v>Sub-Total I</v>
          </cell>
          <cell r="G179">
            <v>0.30611593600000009</v>
          </cell>
        </row>
        <row r="182">
          <cell r="B182" t="str">
            <v>01.01.04</v>
          </cell>
          <cell r="C182" t="str">
            <v>EQUIPAMENTOS:</v>
          </cell>
        </row>
        <row r="184">
          <cell r="B184" t="str">
            <v>01.01.04eq</v>
          </cell>
          <cell r="C184" t="str">
            <v>Ferramentas diversas</v>
          </cell>
          <cell r="D184">
            <v>1</v>
          </cell>
          <cell r="E184" t="str">
            <v>vb</v>
          </cell>
          <cell r="F184">
            <v>9.316581087835691E-3</v>
          </cell>
          <cell r="G184">
            <v>9.316581087835691E-3</v>
          </cell>
        </row>
        <row r="185">
          <cell r="B185" t="str">
            <v>01.01.04</v>
          </cell>
          <cell r="C185" t="str">
            <v>Soma</v>
          </cell>
          <cell r="G185">
            <v>9.316581087835691E-3</v>
          </cell>
        </row>
        <row r="188">
          <cell r="B188" t="str">
            <v>01.01.04</v>
          </cell>
          <cell r="C188" t="str">
            <v xml:space="preserve">INDICE DE PRODUÇÃO: </v>
          </cell>
          <cell r="D188">
            <v>1</v>
          </cell>
          <cell r="F188" t="str">
            <v>CUSTO UNITÁRIO:</v>
          </cell>
          <cell r="G188">
            <v>0.31543251708783576</v>
          </cell>
        </row>
        <row r="191">
          <cell r="B191" t="str">
            <v>01.01.04</v>
          </cell>
          <cell r="C191" t="str">
            <v>MATERIAIS / SE</v>
          </cell>
        </row>
        <row r="193">
          <cell r="B193" t="str">
            <v>01.01.04m1</v>
          </cell>
          <cell r="C193" t="str">
            <v>Joelho 90º Soldável  diam. 1 1/2"</v>
          </cell>
          <cell r="D193">
            <v>1</v>
          </cell>
          <cell r="E193" t="str">
            <v>ud</v>
          </cell>
          <cell r="F193">
            <v>0.92243377107284041</v>
          </cell>
          <cell r="G193">
            <v>0.92243377107284041</v>
          </cell>
        </row>
        <row r="194">
          <cell r="F194">
            <v>0</v>
          </cell>
          <cell r="G194">
            <v>0</v>
          </cell>
        </row>
        <row r="195">
          <cell r="F195">
            <v>0</v>
          </cell>
          <cell r="G195">
            <v>0</v>
          </cell>
        </row>
        <row r="196">
          <cell r="F196">
            <v>0</v>
          </cell>
          <cell r="G196">
            <v>0</v>
          </cell>
        </row>
        <row r="197">
          <cell r="F197">
            <v>0</v>
          </cell>
          <cell r="G197">
            <v>0</v>
          </cell>
        </row>
        <row r="198">
          <cell r="B198" t="str">
            <v>01.01.04</v>
          </cell>
          <cell r="C198" t="str">
            <v>Soma</v>
          </cell>
          <cell r="G198">
            <v>0.92243377107284041</v>
          </cell>
        </row>
        <row r="201">
          <cell r="B201" t="str">
            <v>01.01.04</v>
          </cell>
          <cell r="C201" t="str">
            <v>CUSTOS DIRETOS</v>
          </cell>
          <cell r="G201">
            <v>1.2378662881606761</v>
          </cell>
        </row>
        <row r="202">
          <cell r="B202" t="str">
            <v>01.01.04</v>
          </cell>
          <cell r="C202" t="str">
            <v xml:space="preserve">BDI </v>
          </cell>
          <cell r="D202">
            <v>0.45</v>
          </cell>
          <cell r="G202">
            <v>0.55703982967230425</v>
          </cell>
        </row>
        <row r="203">
          <cell r="B203" t="str">
            <v>01.01.04</v>
          </cell>
          <cell r="C203" t="str">
            <v>PREÇO UNITÁRIO TOTAL</v>
          </cell>
          <cell r="G203">
            <v>1.7949061178329804</v>
          </cell>
        </row>
        <row r="216">
          <cell r="B216" t="str">
            <v>01.01.05</v>
          </cell>
          <cell r="C216" t="str">
            <v>01.01.05</v>
          </cell>
        </row>
        <row r="217">
          <cell r="B217" t="str">
            <v>01.01.05tit</v>
          </cell>
          <cell r="C217" t="str">
            <v>Joelho 45º Soldável  diam. 60 mm</v>
          </cell>
          <cell r="G217" t="str">
            <v>un</v>
          </cell>
        </row>
        <row r="221">
          <cell r="B221" t="str">
            <v>01.01.05</v>
          </cell>
          <cell r="C221" t="str">
            <v>MÃO DE OBRA:</v>
          </cell>
        </row>
        <row r="223">
          <cell r="D223" t="str">
            <v>Quant</v>
          </cell>
          <cell r="F223" t="str">
            <v xml:space="preserve">Custo Basico </v>
          </cell>
          <cell r="G223" t="str">
            <v>Custo Horário</v>
          </cell>
        </row>
        <row r="224">
          <cell r="B224" t="str">
            <v>01.01.05MO001</v>
          </cell>
          <cell r="C224" t="str">
            <v>Encarregado</v>
          </cell>
          <cell r="D224">
            <v>7.000000000000001E-3</v>
          </cell>
          <cell r="E224" t="str">
            <v>h</v>
          </cell>
          <cell r="F224">
            <v>5.12</v>
          </cell>
          <cell r="G224">
            <v>3.5840000000000004E-2</v>
          </cell>
          <cell r="H224" t="str">
            <v>MO001</v>
          </cell>
        </row>
        <row r="225">
          <cell r="B225" t="str">
            <v>01.01.05MO007</v>
          </cell>
          <cell r="C225" t="str">
            <v>Oficial</v>
          </cell>
          <cell r="D225">
            <v>3.5000000000000003E-2</v>
          </cell>
          <cell r="E225" t="str">
            <v>h</v>
          </cell>
          <cell r="F225">
            <v>1.61</v>
          </cell>
          <cell r="G225">
            <v>5.6350000000000011E-2</v>
          </cell>
          <cell r="H225" t="str">
            <v>MO007</v>
          </cell>
        </row>
        <row r="226">
          <cell r="D226">
            <v>0</v>
          </cell>
          <cell r="E226" t="str">
            <v>h</v>
          </cell>
          <cell r="F226">
            <v>2.4500000000000002</v>
          </cell>
          <cell r="G226">
            <v>0</v>
          </cell>
        </row>
        <row r="227">
          <cell r="B227" t="str">
            <v>01.01.05MO015</v>
          </cell>
          <cell r="C227" t="str">
            <v>Servente</v>
          </cell>
          <cell r="D227">
            <v>3.5000000000000003E-2</v>
          </cell>
          <cell r="E227" t="str">
            <v>h</v>
          </cell>
          <cell r="F227">
            <v>1.33</v>
          </cell>
          <cell r="G227">
            <v>4.6550000000000008E-2</v>
          </cell>
          <cell r="H227" t="str">
            <v>MO015</v>
          </cell>
        </row>
        <row r="228">
          <cell r="B228" t="str">
            <v>01.01.05</v>
          </cell>
          <cell r="C228" t="str">
            <v>Soma</v>
          </cell>
          <cell r="G228">
            <v>0.13874000000000003</v>
          </cell>
        </row>
        <row r="229">
          <cell r="B229" t="str">
            <v>01.01.05</v>
          </cell>
          <cell r="C229" t="str">
            <v xml:space="preserve">Leis Sociais </v>
          </cell>
          <cell r="D229">
            <v>1.2063999999999999</v>
          </cell>
          <cell r="G229">
            <v>0.16737593600000003</v>
          </cell>
        </row>
        <row r="230">
          <cell r="B230" t="str">
            <v>01.01.05</v>
          </cell>
          <cell r="C230" t="str">
            <v>Sub-Total I</v>
          </cell>
          <cell r="G230">
            <v>0.30611593600000009</v>
          </cell>
        </row>
        <row r="233">
          <cell r="B233" t="str">
            <v>01.01.05</v>
          </cell>
          <cell r="C233" t="str">
            <v>EQUIPAMENTOS:</v>
          </cell>
        </row>
        <row r="235">
          <cell r="B235" t="str">
            <v>01.01.05eq</v>
          </cell>
          <cell r="C235" t="str">
            <v>Ferramentas diversas</v>
          </cell>
          <cell r="D235">
            <v>1</v>
          </cell>
          <cell r="E235" t="str">
            <v>vb</v>
          </cell>
          <cell r="F235">
            <v>9.316581087835691E-3</v>
          </cell>
          <cell r="G235">
            <v>9.316581087835691E-3</v>
          </cell>
        </row>
        <row r="236">
          <cell r="B236" t="str">
            <v>01.01.05</v>
          </cell>
          <cell r="C236" t="str">
            <v>Soma</v>
          </cell>
          <cell r="G236">
            <v>9.316581087835691E-3</v>
          </cell>
        </row>
        <row r="239">
          <cell r="B239" t="str">
            <v>01.01.05</v>
          </cell>
          <cell r="C239" t="str">
            <v xml:space="preserve">INDICE DE PRODUÇÃO: </v>
          </cell>
          <cell r="D239">
            <v>1</v>
          </cell>
          <cell r="F239" t="str">
            <v>CUSTO UNITÁRIO:</v>
          </cell>
          <cell r="G239">
            <v>0.31543251708783576</v>
          </cell>
        </row>
        <row r="242">
          <cell r="B242" t="str">
            <v>01.01.05</v>
          </cell>
          <cell r="C242" t="str">
            <v>MATERIAIS / SE</v>
          </cell>
        </row>
        <row r="244">
          <cell r="B244" t="str">
            <v>01.01.05m1</v>
          </cell>
          <cell r="C244" t="str">
            <v>Joelho 45º Soldável  diam. 60 mm</v>
          </cell>
          <cell r="D244">
            <v>1</v>
          </cell>
          <cell r="E244" t="str">
            <v>ud</v>
          </cell>
          <cell r="F244">
            <v>0.33625664561275959</v>
          </cell>
          <cell r="G244">
            <v>0.33625664561275959</v>
          </cell>
        </row>
        <row r="245">
          <cell r="F245">
            <v>0</v>
          </cell>
          <cell r="G245">
            <v>0</v>
          </cell>
        </row>
        <row r="246">
          <cell r="F246">
            <v>0</v>
          </cell>
          <cell r="G246">
            <v>0</v>
          </cell>
        </row>
        <row r="247">
          <cell r="F247">
            <v>0</v>
          </cell>
          <cell r="G247">
            <v>0</v>
          </cell>
        </row>
        <row r="248">
          <cell r="F248">
            <v>0</v>
          </cell>
          <cell r="G248">
            <v>0</v>
          </cell>
        </row>
        <row r="249">
          <cell r="B249" t="str">
            <v>01.01.05</v>
          </cell>
          <cell r="C249" t="str">
            <v>Soma</v>
          </cell>
          <cell r="G249">
            <v>0.33625664561275959</v>
          </cell>
        </row>
        <row r="252">
          <cell r="B252" t="str">
            <v>01.01.05</v>
          </cell>
          <cell r="C252" t="str">
            <v>CUSTOS DIRETOS</v>
          </cell>
          <cell r="G252">
            <v>0.6516891627005954</v>
          </cell>
        </row>
        <row r="253">
          <cell r="B253" t="str">
            <v>01.01.05</v>
          </cell>
          <cell r="C253" t="str">
            <v xml:space="preserve">BDI </v>
          </cell>
          <cell r="D253">
            <v>0.45</v>
          </cell>
          <cell r="G253">
            <v>0.29326012321526795</v>
          </cell>
        </row>
        <row r="254">
          <cell r="B254" t="str">
            <v>01.01.05</v>
          </cell>
          <cell r="C254" t="str">
            <v>PREÇO UNITÁRIO TOTAL</v>
          </cell>
          <cell r="G254">
            <v>0.94494928591586336</v>
          </cell>
        </row>
        <row r="267">
          <cell r="B267">
            <v>6</v>
          </cell>
          <cell r="C267">
            <v>6</v>
          </cell>
        </row>
        <row r="268">
          <cell r="B268" t="str">
            <v>6tit</v>
          </cell>
          <cell r="C268" t="str">
            <v>Tê  90º soldável  diam. 1"</v>
          </cell>
          <cell r="G268" t="str">
            <v>un</v>
          </cell>
        </row>
        <row r="272">
          <cell r="B272">
            <v>6</v>
          </cell>
          <cell r="C272" t="str">
            <v>MÃO DE OBRA:</v>
          </cell>
        </row>
        <row r="274">
          <cell r="D274" t="str">
            <v>Quant</v>
          </cell>
          <cell r="F274" t="str">
            <v xml:space="preserve">Custo Basico </v>
          </cell>
          <cell r="G274" t="str">
            <v>Custo Horário</v>
          </cell>
        </row>
        <row r="275">
          <cell r="B275" t="str">
            <v>6MO001</v>
          </cell>
          <cell r="C275" t="str">
            <v>Encarregado</v>
          </cell>
          <cell r="D275">
            <v>7.000000000000001E-3</v>
          </cell>
          <cell r="E275" t="str">
            <v>h</v>
          </cell>
          <cell r="F275">
            <v>5.12</v>
          </cell>
          <cell r="G275">
            <v>3.5840000000000004E-2</v>
          </cell>
          <cell r="H275" t="str">
            <v>MO001</v>
          </cell>
        </row>
        <row r="276">
          <cell r="B276" t="str">
            <v>6MO007</v>
          </cell>
          <cell r="C276" t="str">
            <v>Oficial</v>
          </cell>
          <cell r="D276">
            <v>3.5000000000000003E-2</v>
          </cell>
          <cell r="E276" t="str">
            <v>h</v>
          </cell>
          <cell r="F276">
            <v>1.61</v>
          </cell>
          <cell r="G276">
            <v>5.6350000000000011E-2</v>
          </cell>
          <cell r="H276" t="str">
            <v>MO007</v>
          </cell>
        </row>
        <row r="277">
          <cell r="D277">
            <v>0</v>
          </cell>
          <cell r="E277" t="str">
            <v>h</v>
          </cell>
          <cell r="F277">
            <v>2.4500000000000002</v>
          </cell>
          <cell r="G277">
            <v>0</v>
          </cell>
        </row>
        <row r="278">
          <cell r="B278" t="str">
            <v>6MO015</v>
          </cell>
          <cell r="C278" t="str">
            <v>Servente</v>
          </cell>
          <cell r="D278">
            <v>3.5000000000000003E-2</v>
          </cell>
          <cell r="E278" t="str">
            <v>h</v>
          </cell>
          <cell r="F278">
            <v>1.33</v>
          </cell>
          <cell r="G278">
            <v>4.6550000000000008E-2</v>
          </cell>
          <cell r="H278" t="str">
            <v>MO015</v>
          </cell>
        </row>
        <row r="279">
          <cell r="B279">
            <v>6</v>
          </cell>
          <cell r="C279" t="str">
            <v>Soma</v>
          </cell>
          <cell r="G279">
            <v>0.13874000000000003</v>
          </cell>
        </row>
        <row r="280">
          <cell r="B280">
            <v>6</v>
          </cell>
          <cell r="C280" t="str">
            <v xml:space="preserve">Leis Sociais </v>
          </cell>
          <cell r="D280">
            <v>1.2063999999999999</v>
          </cell>
          <cell r="G280">
            <v>0.16737593600000003</v>
          </cell>
        </row>
        <row r="281">
          <cell r="B281">
            <v>6</v>
          </cell>
          <cell r="C281" t="str">
            <v>Sub-Total I</v>
          </cell>
          <cell r="G281">
            <v>0.30611593600000009</v>
          </cell>
        </row>
        <row r="284">
          <cell r="B284">
            <v>6</v>
          </cell>
          <cell r="C284" t="str">
            <v>EQUIPAMENTOS:</v>
          </cell>
        </row>
        <row r="286">
          <cell r="B286" t="str">
            <v>6eq</v>
          </cell>
          <cell r="C286" t="str">
            <v>Ferramentas diversas</v>
          </cell>
          <cell r="D286">
            <v>1</v>
          </cell>
          <cell r="E286" t="str">
            <v>vb</v>
          </cell>
          <cell r="F286">
            <v>9.316581087835691E-3</v>
          </cell>
          <cell r="G286">
            <v>9.316581087835691E-3</v>
          </cell>
        </row>
        <row r="287">
          <cell r="B287">
            <v>6</v>
          </cell>
          <cell r="C287" t="str">
            <v>Soma</v>
          </cell>
          <cell r="G287">
            <v>9.316581087835691E-3</v>
          </cell>
        </row>
        <row r="290">
          <cell r="B290">
            <v>6</v>
          </cell>
          <cell r="C290" t="str">
            <v xml:space="preserve">INDICE DE PRODUÇÃO: </v>
          </cell>
          <cell r="D290">
            <v>1</v>
          </cell>
          <cell r="F290" t="str">
            <v>CUSTO UNITÁRIO:</v>
          </cell>
          <cell r="G290">
            <v>0.31543251708783576</v>
          </cell>
        </row>
        <row r="293">
          <cell r="B293">
            <v>6</v>
          </cell>
          <cell r="C293" t="str">
            <v>MATERIAIS / SE</v>
          </cell>
        </row>
        <row r="295">
          <cell r="B295" t="str">
            <v>6m1</v>
          </cell>
          <cell r="C295" t="str">
            <v>Tê  90º soldável  diam. 1"</v>
          </cell>
          <cell r="D295">
            <v>1</v>
          </cell>
          <cell r="E295" t="str">
            <v>ud</v>
          </cell>
          <cell r="F295">
            <v>0.49984095969464271</v>
          </cell>
          <cell r="G295">
            <v>0.49984095969464271</v>
          </cell>
        </row>
        <row r="296">
          <cell r="F296">
            <v>0</v>
          </cell>
          <cell r="G296">
            <v>0</v>
          </cell>
        </row>
        <row r="297">
          <cell r="F297">
            <v>0</v>
          </cell>
          <cell r="G297">
            <v>0</v>
          </cell>
        </row>
        <row r="298">
          <cell r="F298">
            <v>0</v>
          </cell>
          <cell r="G298">
            <v>0</v>
          </cell>
        </row>
        <row r="299">
          <cell r="F299">
            <v>0</v>
          </cell>
          <cell r="G299">
            <v>0</v>
          </cell>
        </row>
        <row r="300">
          <cell r="B300">
            <v>6</v>
          </cell>
          <cell r="C300" t="str">
            <v>Soma</v>
          </cell>
          <cell r="G300">
            <v>0.49984095969464271</v>
          </cell>
        </row>
        <row r="303">
          <cell r="B303">
            <v>6</v>
          </cell>
          <cell r="C303" t="str">
            <v>CUSTOS DIRETOS</v>
          </cell>
          <cell r="G303">
            <v>0.81527347678247852</v>
          </cell>
        </row>
        <row r="304">
          <cell r="B304">
            <v>6</v>
          </cell>
          <cell r="C304" t="str">
            <v xml:space="preserve">BDI </v>
          </cell>
          <cell r="D304">
            <v>0.45</v>
          </cell>
          <cell r="G304">
            <v>0.36687306455211532</v>
          </cell>
        </row>
        <row r="305">
          <cell r="B305">
            <v>6</v>
          </cell>
          <cell r="C305" t="str">
            <v>PREÇO UNITÁRIO TOTAL</v>
          </cell>
          <cell r="G305">
            <v>1.182146541334594</v>
          </cell>
        </row>
        <row r="318">
          <cell r="B318" t="str">
            <v>01.01.07</v>
          </cell>
          <cell r="C318" t="str">
            <v>01.01.07</v>
          </cell>
        </row>
        <row r="319">
          <cell r="B319" t="str">
            <v>01.01.07tit</v>
          </cell>
          <cell r="C319" t="str">
            <v>Bucha de redução soldável curta  60 x 25 mm</v>
          </cell>
          <cell r="G319" t="str">
            <v>un</v>
          </cell>
        </row>
        <row r="323">
          <cell r="B323" t="str">
            <v>01.01.07</v>
          </cell>
          <cell r="C323" t="str">
            <v>MÃO DE OBRA:</v>
          </cell>
        </row>
        <row r="325">
          <cell r="D325" t="str">
            <v>Quant</v>
          </cell>
          <cell r="F325" t="str">
            <v xml:space="preserve">Custo Basico </v>
          </cell>
          <cell r="G325" t="str">
            <v>Custo Horário</v>
          </cell>
        </row>
        <row r="326">
          <cell r="B326" t="str">
            <v>01.01.07MO001</v>
          </cell>
          <cell r="C326" t="str">
            <v>Encarregado</v>
          </cell>
          <cell r="D326">
            <v>1.4000000000000002E-2</v>
          </cell>
          <cell r="E326" t="str">
            <v>h</v>
          </cell>
          <cell r="F326">
            <v>5.12</v>
          </cell>
          <cell r="G326">
            <v>7.1680000000000008E-2</v>
          </cell>
          <cell r="H326" t="str">
            <v>MO001</v>
          </cell>
        </row>
        <row r="327">
          <cell r="B327" t="str">
            <v>01.01.07MO007</v>
          </cell>
          <cell r="C327" t="str">
            <v>Oficial</v>
          </cell>
          <cell r="D327">
            <v>7.0000000000000007E-2</v>
          </cell>
          <cell r="E327" t="str">
            <v>h</v>
          </cell>
          <cell r="F327">
            <v>1.61</v>
          </cell>
          <cell r="G327">
            <v>0.11270000000000002</v>
          </cell>
          <cell r="H327" t="str">
            <v>MO007</v>
          </cell>
        </row>
        <row r="328">
          <cell r="D328">
            <v>0</v>
          </cell>
          <cell r="E328" t="str">
            <v>h</v>
          </cell>
          <cell r="F328">
            <v>2.4500000000000002</v>
          </cell>
          <cell r="G328">
            <v>0</v>
          </cell>
        </row>
        <row r="329">
          <cell r="B329" t="str">
            <v>01.01.07MO015</v>
          </cell>
          <cell r="C329" t="str">
            <v>Servente</v>
          </cell>
          <cell r="D329">
            <v>7.0000000000000007E-2</v>
          </cell>
          <cell r="E329" t="str">
            <v>h</v>
          </cell>
          <cell r="F329">
            <v>1.33</v>
          </cell>
          <cell r="G329">
            <v>9.3100000000000016E-2</v>
          </cell>
          <cell r="H329" t="str">
            <v>MO015</v>
          </cell>
        </row>
        <row r="330">
          <cell r="B330" t="str">
            <v>01.01.07</v>
          </cell>
          <cell r="C330" t="str">
            <v>Soma</v>
          </cell>
          <cell r="G330">
            <v>0.27748000000000006</v>
          </cell>
        </row>
        <row r="331">
          <cell r="B331" t="str">
            <v>01.01.07</v>
          </cell>
          <cell r="C331" t="str">
            <v xml:space="preserve">Leis Sociais </v>
          </cell>
          <cell r="D331">
            <v>1.2063999999999999</v>
          </cell>
          <cell r="G331">
            <v>0.33475187200000006</v>
          </cell>
        </row>
        <row r="332">
          <cell r="B332" t="str">
            <v>01.01.07</v>
          </cell>
          <cell r="C332" t="str">
            <v>Sub-Total I</v>
          </cell>
          <cell r="G332">
            <v>0.61223187200000018</v>
          </cell>
        </row>
        <row r="335">
          <cell r="B335" t="str">
            <v>01.01.07</v>
          </cell>
          <cell r="C335" t="str">
            <v>EQUIPAMENTOS:</v>
          </cell>
        </row>
        <row r="337">
          <cell r="B337" t="str">
            <v>01.01.07eq</v>
          </cell>
          <cell r="C337" t="str">
            <v>Ferramentas diversas</v>
          </cell>
          <cell r="D337">
            <v>1</v>
          </cell>
          <cell r="E337" t="str">
            <v>vb</v>
          </cell>
          <cell r="F337">
            <v>1.8633162175671382E-2</v>
          </cell>
          <cell r="G337">
            <v>1.8633162175671382E-2</v>
          </cell>
        </row>
        <row r="338">
          <cell r="B338" t="str">
            <v>01.01.07</v>
          </cell>
          <cell r="C338" t="str">
            <v>Soma</v>
          </cell>
          <cell r="G338">
            <v>1.8633162175671382E-2</v>
          </cell>
        </row>
        <row r="341">
          <cell r="B341" t="str">
            <v>01.01.07</v>
          </cell>
          <cell r="C341" t="str">
            <v xml:space="preserve">INDICE DE PRODUÇÃO: </v>
          </cell>
          <cell r="D341">
            <v>1</v>
          </cell>
          <cell r="F341" t="str">
            <v>CUSTO UNITÁRIO:</v>
          </cell>
          <cell r="G341">
            <v>0.63086503417567152</v>
          </cell>
        </row>
        <row r="344">
          <cell r="B344" t="str">
            <v>01.01.07</v>
          </cell>
          <cell r="C344" t="str">
            <v>MATERIAIS / SE</v>
          </cell>
        </row>
        <row r="346">
          <cell r="B346" t="str">
            <v>01.01.07m1</v>
          </cell>
          <cell r="C346" t="str">
            <v>Bucha de redução soldável curta  60 x 25 mm</v>
          </cell>
          <cell r="D346">
            <v>1</v>
          </cell>
          <cell r="E346" t="str">
            <v>ud</v>
          </cell>
          <cell r="F346">
            <v>1.4790748398236926</v>
          </cell>
          <cell r="G346">
            <v>1.4790748398236926</v>
          </cell>
        </row>
        <row r="347">
          <cell r="F347">
            <v>0</v>
          </cell>
          <cell r="G347">
            <v>0</v>
          </cell>
        </row>
        <row r="348">
          <cell r="F348">
            <v>0</v>
          </cell>
          <cell r="G348">
            <v>0</v>
          </cell>
        </row>
        <row r="349">
          <cell r="F349">
            <v>0</v>
          </cell>
          <cell r="G349">
            <v>0</v>
          </cell>
        </row>
        <row r="350">
          <cell r="F350">
            <v>0</v>
          </cell>
          <cell r="G350">
            <v>0</v>
          </cell>
        </row>
        <row r="351">
          <cell r="B351" t="str">
            <v>01.01.07</v>
          </cell>
          <cell r="C351" t="str">
            <v>Soma</v>
          </cell>
          <cell r="G351">
            <v>1.4790748398236926</v>
          </cell>
        </row>
        <row r="354">
          <cell r="B354" t="str">
            <v>01.01.07</v>
          </cell>
          <cell r="C354" t="str">
            <v>CUSTOS DIRETOS</v>
          </cell>
          <cell r="G354">
            <v>2.1099398739993642</v>
          </cell>
        </row>
        <row r="355">
          <cell r="B355" t="str">
            <v>01.01.07</v>
          </cell>
          <cell r="C355" t="str">
            <v xml:space="preserve">BDI </v>
          </cell>
          <cell r="D355">
            <v>0.45</v>
          </cell>
          <cell r="G355">
            <v>0.94947294329971388</v>
          </cell>
        </row>
        <row r="356">
          <cell r="B356" t="str">
            <v>01.01.07</v>
          </cell>
          <cell r="C356" t="str">
            <v>PREÇO UNITÁRIO TOTAL</v>
          </cell>
          <cell r="G356">
            <v>3.0594128172990782</v>
          </cell>
        </row>
        <row r="369">
          <cell r="B369" t="str">
            <v>01.01.08</v>
          </cell>
          <cell r="C369" t="str">
            <v>01.01.08</v>
          </cell>
        </row>
        <row r="370">
          <cell r="B370" t="str">
            <v>01.01.08tit</v>
          </cell>
          <cell r="C370" t="str">
            <v>Adaptador soldável curto diam. 3/4"</v>
          </cell>
          <cell r="G370" t="str">
            <v>un</v>
          </cell>
        </row>
        <row r="374">
          <cell r="B374" t="str">
            <v>01.01.08</v>
          </cell>
          <cell r="C374" t="str">
            <v>MÃO DE OBRA:</v>
          </cell>
        </row>
        <row r="376">
          <cell r="D376" t="str">
            <v>Quant</v>
          </cell>
          <cell r="F376" t="str">
            <v xml:space="preserve">Custo Basico </v>
          </cell>
          <cell r="G376" t="str">
            <v>Custo Horário</v>
          </cell>
        </row>
        <row r="377">
          <cell r="B377" t="str">
            <v>01.01.08MO001</v>
          </cell>
          <cell r="C377" t="str">
            <v>Encarregado</v>
          </cell>
          <cell r="D377">
            <v>5.0000000000000001E-3</v>
          </cell>
          <cell r="E377" t="str">
            <v>h</v>
          </cell>
          <cell r="F377">
            <v>5.12</v>
          </cell>
          <cell r="G377">
            <v>2.5600000000000001E-2</v>
          </cell>
          <cell r="H377" t="str">
            <v>MO001</v>
          </cell>
        </row>
        <row r="378">
          <cell r="B378" t="str">
            <v>01.01.08MO007</v>
          </cell>
          <cell r="C378" t="str">
            <v>Oficial</v>
          </cell>
          <cell r="D378">
            <v>2.5000000000000001E-2</v>
          </cell>
          <cell r="E378" t="str">
            <v>h</v>
          </cell>
          <cell r="F378">
            <v>1.61</v>
          </cell>
          <cell r="G378">
            <v>4.0250000000000008E-2</v>
          </cell>
          <cell r="H378" t="str">
            <v>MO007</v>
          </cell>
        </row>
        <row r="379">
          <cell r="D379">
            <v>0</v>
          </cell>
          <cell r="E379" t="str">
            <v>h</v>
          </cell>
          <cell r="F379">
            <v>2.4500000000000002</v>
          </cell>
          <cell r="G379">
            <v>0</v>
          </cell>
        </row>
        <row r="380">
          <cell r="B380" t="str">
            <v>01.01.08MO015</v>
          </cell>
          <cell r="C380" t="str">
            <v>Servente</v>
          </cell>
          <cell r="D380">
            <v>2.5000000000000001E-2</v>
          </cell>
          <cell r="E380" t="str">
            <v>h</v>
          </cell>
          <cell r="F380">
            <v>1.33</v>
          </cell>
          <cell r="G380">
            <v>3.3250000000000002E-2</v>
          </cell>
          <cell r="H380" t="str">
            <v>MO015</v>
          </cell>
        </row>
        <row r="381">
          <cell r="B381" t="str">
            <v>01.01.08</v>
          </cell>
          <cell r="C381" t="str">
            <v>Soma</v>
          </cell>
          <cell r="G381">
            <v>9.9100000000000008E-2</v>
          </cell>
        </row>
        <row r="382">
          <cell r="B382" t="str">
            <v>01.01.08</v>
          </cell>
          <cell r="C382" t="str">
            <v xml:space="preserve">Leis Sociais </v>
          </cell>
          <cell r="D382">
            <v>1.2063999999999999</v>
          </cell>
          <cell r="G382">
            <v>0.11955424000000001</v>
          </cell>
        </row>
        <row r="383">
          <cell r="B383" t="str">
            <v>01.01.08</v>
          </cell>
          <cell r="C383" t="str">
            <v>Sub-Total I</v>
          </cell>
          <cell r="G383">
            <v>0.21865424</v>
          </cell>
        </row>
        <row r="386">
          <cell r="B386" t="str">
            <v>01.01.08</v>
          </cell>
          <cell r="C386" t="str">
            <v>EQUIPAMENTOS:</v>
          </cell>
        </row>
        <row r="388">
          <cell r="B388" t="str">
            <v>01.01.08eq</v>
          </cell>
          <cell r="C388" t="str">
            <v>Ferramentas diversas</v>
          </cell>
          <cell r="D388">
            <v>1</v>
          </cell>
          <cell r="E388" t="str">
            <v>vb</v>
          </cell>
          <cell r="F388">
            <v>6.6547007770254938E-3</v>
          </cell>
          <cell r="G388">
            <v>6.6547007770254938E-3</v>
          </cell>
        </row>
        <row r="389">
          <cell r="B389" t="str">
            <v>01.01.08</v>
          </cell>
          <cell r="C389" t="str">
            <v>Soma</v>
          </cell>
          <cell r="G389">
            <v>6.6547007770254938E-3</v>
          </cell>
        </row>
        <row r="392">
          <cell r="B392" t="str">
            <v>01.01.08</v>
          </cell>
          <cell r="C392" t="str">
            <v xml:space="preserve">INDICE DE PRODUÇÃO: </v>
          </cell>
          <cell r="D392">
            <v>1</v>
          </cell>
          <cell r="F392" t="str">
            <v>CUSTO UNITÁRIO:</v>
          </cell>
          <cell r="G392">
            <v>0.22530894077702548</v>
          </cell>
        </row>
        <row r="395">
          <cell r="B395" t="str">
            <v>01.01.08</v>
          </cell>
          <cell r="C395" t="str">
            <v>MATERIAIS / SE</v>
          </cell>
        </row>
        <row r="397">
          <cell r="B397" t="str">
            <v>01.01.08m1</v>
          </cell>
          <cell r="C397" t="str">
            <v>Adaptador soldável curto diam. 3/4"</v>
          </cell>
          <cell r="D397">
            <v>1</v>
          </cell>
          <cell r="E397" t="str">
            <v>ud</v>
          </cell>
          <cell r="F397">
            <v>0.12723224428590904</v>
          </cell>
          <cell r="G397">
            <v>0.12723224428590904</v>
          </cell>
        </row>
        <row r="398">
          <cell r="F398">
            <v>0</v>
          </cell>
          <cell r="G398">
            <v>0</v>
          </cell>
        </row>
        <row r="399">
          <cell r="F399">
            <v>0</v>
          </cell>
          <cell r="G399">
            <v>0</v>
          </cell>
        </row>
        <row r="400">
          <cell r="F400">
            <v>0</v>
          </cell>
          <cell r="G400">
            <v>0</v>
          </cell>
        </row>
        <row r="401">
          <cell r="F401">
            <v>0</v>
          </cell>
          <cell r="G401">
            <v>0</v>
          </cell>
        </row>
        <row r="402">
          <cell r="B402" t="str">
            <v>01.01.08</v>
          </cell>
          <cell r="C402" t="str">
            <v>Soma</v>
          </cell>
          <cell r="G402">
            <v>0.12723224428590904</v>
          </cell>
        </row>
        <row r="405">
          <cell r="B405" t="str">
            <v>01.01.08</v>
          </cell>
          <cell r="C405" t="str">
            <v>CUSTOS DIRETOS</v>
          </cell>
          <cell r="G405">
            <v>0.35254118506293453</v>
          </cell>
        </row>
        <row r="406">
          <cell r="B406" t="str">
            <v>01.01.08</v>
          </cell>
          <cell r="C406" t="str">
            <v xml:space="preserve">BDI </v>
          </cell>
          <cell r="D406">
            <v>0.45</v>
          </cell>
          <cell r="G406">
            <v>0.15864353327832054</v>
          </cell>
        </row>
        <row r="407">
          <cell r="B407" t="str">
            <v>01.01.08</v>
          </cell>
          <cell r="C407" t="str">
            <v>PREÇO UNITÁRIO TOTAL</v>
          </cell>
          <cell r="G407">
            <v>0.51118471834125501</v>
          </cell>
        </row>
        <row r="420">
          <cell r="B420" t="str">
            <v>01.01.09</v>
          </cell>
          <cell r="C420" t="str">
            <v>01.01.09</v>
          </cell>
        </row>
        <row r="421">
          <cell r="B421" t="str">
            <v>01.01.09tit</v>
          </cell>
          <cell r="C421" t="str">
            <v>Luva soldável com bucha de latão  diam.  25 x 3/4"</v>
          </cell>
          <cell r="G421" t="str">
            <v>un</v>
          </cell>
        </row>
        <row r="425">
          <cell r="B425" t="str">
            <v>01.01.09</v>
          </cell>
          <cell r="C425" t="str">
            <v>MÃO DE OBRA:</v>
          </cell>
        </row>
        <row r="427">
          <cell r="D427" t="str">
            <v>Quant</v>
          </cell>
          <cell r="F427" t="str">
            <v xml:space="preserve">Custo Basico </v>
          </cell>
          <cell r="G427" t="str">
            <v>Custo Horário</v>
          </cell>
        </row>
        <row r="428">
          <cell r="B428" t="str">
            <v>01.01.09MO001</v>
          </cell>
          <cell r="C428" t="str">
            <v>Encarregado</v>
          </cell>
          <cell r="D428">
            <v>2E-3</v>
          </cell>
          <cell r="E428" t="str">
            <v>h</v>
          </cell>
          <cell r="F428">
            <v>5.12</v>
          </cell>
          <cell r="G428">
            <v>1.0240000000000001E-2</v>
          </cell>
          <cell r="H428" t="str">
            <v>MO001</v>
          </cell>
        </row>
        <row r="429">
          <cell r="B429" t="str">
            <v>01.01.09MO007</v>
          </cell>
          <cell r="C429" t="str">
            <v>Oficial</v>
          </cell>
          <cell r="D429">
            <v>0.01</v>
          </cell>
          <cell r="E429" t="str">
            <v>h</v>
          </cell>
          <cell r="F429">
            <v>1.61</v>
          </cell>
          <cell r="G429">
            <v>1.61E-2</v>
          </cell>
          <cell r="H429" t="str">
            <v>MO007</v>
          </cell>
        </row>
        <row r="430">
          <cell r="D430">
            <v>0</v>
          </cell>
          <cell r="E430" t="str">
            <v>h</v>
          </cell>
          <cell r="F430">
            <v>2.4500000000000002</v>
          </cell>
          <cell r="G430">
            <v>0</v>
          </cell>
        </row>
        <row r="431">
          <cell r="B431" t="str">
            <v>01.01.09MO015</v>
          </cell>
          <cell r="C431" t="str">
            <v>Servente</v>
          </cell>
          <cell r="D431">
            <v>0.01</v>
          </cell>
          <cell r="E431" t="str">
            <v>h</v>
          </cell>
          <cell r="F431">
            <v>1.33</v>
          </cell>
          <cell r="G431">
            <v>1.3300000000000001E-2</v>
          </cell>
          <cell r="H431" t="str">
            <v>MO015</v>
          </cell>
        </row>
        <row r="432">
          <cell r="B432" t="str">
            <v>01.01.09</v>
          </cell>
          <cell r="C432" t="str">
            <v>Soma</v>
          </cell>
          <cell r="G432">
            <v>3.9640000000000002E-2</v>
          </cell>
        </row>
        <row r="433">
          <cell r="B433" t="str">
            <v>01.01.09</v>
          </cell>
          <cell r="C433" t="str">
            <v xml:space="preserve">Leis Sociais </v>
          </cell>
          <cell r="D433">
            <v>1.2063999999999999</v>
          </cell>
          <cell r="G433">
            <v>4.7821695999999997E-2</v>
          </cell>
        </row>
        <row r="434">
          <cell r="B434" t="str">
            <v>01.01.09</v>
          </cell>
          <cell r="C434" t="str">
            <v>Sub-Total I</v>
          </cell>
          <cell r="G434">
            <v>8.7461696000000005E-2</v>
          </cell>
        </row>
        <row r="437">
          <cell r="B437" t="str">
            <v>01.01.09</v>
          </cell>
          <cell r="C437" t="str">
            <v>EQUIPAMENTOS:</v>
          </cell>
        </row>
        <row r="439">
          <cell r="B439" t="str">
            <v>01.01.09eq</v>
          </cell>
          <cell r="C439" t="str">
            <v>Ferramentas diversas</v>
          </cell>
          <cell r="D439">
            <v>1</v>
          </cell>
          <cell r="E439" t="str">
            <v>vb</v>
          </cell>
          <cell r="F439">
            <v>2.6618803108101976E-3</v>
          </cell>
          <cell r="G439">
            <v>2.6618803108101976E-3</v>
          </cell>
        </row>
        <row r="440">
          <cell r="B440" t="str">
            <v>01.01.09</v>
          </cell>
          <cell r="C440" t="str">
            <v>Soma</v>
          </cell>
          <cell r="G440">
            <v>2.6618803108101976E-3</v>
          </cell>
        </row>
        <row r="443">
          <cell r="B443" t="str">
            <v>01.01.09</v>
          </cell>
          <cell r="C443" t="str">
            <v xml:space="preserve">INDICE DE PRODUÇÃO: </v>
          </cell>
          <cell r="D443">
            <v>1</v>
          </cell>
          <cell r="F443" t="str">
            <v>CUSTO UNITÁRIO:</v>
          </cell>
          <cell r="G443">
            <v>9.0123576310810208E-2</v>
          </cell>
        </row>
        <row r="446">
          <cell r="B446" t="str">
            <v>01.01.09</v>
          </cell>
          <cell r="C446" t="str">
            <v>MATERIAIS / SE</v>
          </cell>
        </row>
        <row r="448">
          <cell r="B448" t="str">
            <v>01.01.09m1</v>
          </cell>
          <cell r="C448" t="str">
            <v>Luva soldável com bucha de latão  diam.  25 x 3/4"</v>
          </cell>
          <cell r="D448">
            <v>1</v>
          </cell>
          <cell r="E448" t="str">
            <v>ud</v>
          </cell>
          <cell r="F448">
            <v>0.14086427045939928</v>
          </cell>
          <cell r="G448">
            <v>0.14086427045939928</v>
          </cell>
        </row>
        <row r="449">
          <cell r="F449">
            <v>0</v>
          </cell>
          <cell r="G449">
            <v>0</v>
          </cell>
        </row>
        <row r="450">
          <cell r="F450">
            <v>0</v>
          </cell>
          <cell r="G450">
            <v>0</v>
          </cell>
        </row>
        <row r="451">
          <cell r="F451">
            <v>0</v>
          </cell>
          <cell r="G451">
            <v>0</v>
          </cell>
        </row>
        <row r="452">
          <cell r="F452">
            <v>0</v>
          </cell>
          <cell r="G452">
            <v>0</v>
          </cell>
        </row>
        <row r="453">
          <cell r="B453" t="str">
            <v>01.01.09</v>
          </cell>
          <cell r="C453" t="str">
            <v>Soma</v>
          </cell>
          <cell r="G453">
            <v>0.14086427045939928</v>
          </cell>
        </row>
        <row r="456">
          <cell r="B456" t="str">
            <v>01.01.09</v>
          </cell>
          <cell r="C456" t="str">
            <v>CUSTOS DIRETOS</v>
          </cell>
          <cell r="G456">
            <v>0.2309878467702095</v>
          </cell>
        </row>
        <row r="457">
          <cell r="B457" t="str">
            <v>01.01.09</v>
          </cell>
          <cell r="C457" t="str">
            <v xml:space="preserve">BDI </v>
          </cell>
          <cell r="D457">
            <v>0.45</v>
          </cell>
          <cell r="G457">
            <v>0.10394453104659428</v>
          </cell>
        </row>
        <row r="458">
          <cell r="B458" t="str">
            <v>01.01.09</v>
          </cell>
          <cell r="C458" t="str">
            <v>PREÇO UNITÁRIO TOTAL</v>
          </cell>
          <cell r="G458">
            <v>0.33493237781680379</v>
          </cell>
        </row>
        <row r="471">
          <cell r="B471" t="str">
            <v>01.01.10</v>
          </cell>
          <cell r="C471" t="str">
            <v>01.01.10</v>
          </cell>
        </row>
        <row r="472">
          <cell r="B472" t="str">
            <v>01.01.10tit</v>
          </cell>
          <cell r="C472" t="str">
            <v>Joelho de redução 90º  soldável c/  bucha de latão  25 x 1/2"</v>
          </cell>
          <cell r="G472" t="str">
            <v>un</v>
          </cell>
        </row>
        <row r="476">
          <cell r="B476" t="str">
            <v>01.01.10</v>
          </cell>
          <cell r="C476" t="str">
            <v>MÃO DE OBRA:</v>
          </cell>
        </row>
        <row r="478">
          <cell r="D478" t="str">
            <v>Quant</v>
          </cell>
          <cell r="F478" t="str">
            <v xml:space="preserve">Custo Basico </v>
          </cell>
          <cell r="G478" t="str">
            <v>Custo Horário</v>
          </cell>
        </row>
        <row r="479">
          <cell r="B479" t="str">
            <v>01.01.10MO001</v>
          </cell>
          <cell r="C479" t="str">
            <v>Encarregado</v>
          </cell>
          <cell r="D479">
            <v>2E-3</v>
          </cell>
          <cell r="E479" t="str">
            <v>h</v>
          </cell>
          <cell r="F479">
            <v>5.12</v>
          </cell>
          <cell r="G479">
            <v>1.0240000000000001E-2</v>
          </cell>
          <cell r="H479" t="str">
            <v>MO001</v>
          </cell>
        </row>
        <row r="480">
          <cell r="B480" t="str">
            <v>01.01.10MO007</v>
          </cell>
          <cell r="C480" t="str">
            <v>Oficial</v>
          </cell>
          <cell r="D480">
            <v>0.01</v>
          </cell>
          <cell r="E480" t="str">
            <v>h</v>
          </cell>
          <cell r="F480">
            <v>1.61</v>
          </cell>
          <cell r="G480">
            <v>1.61E-2</v>
          </cell>
          <cell r="H480" t="str">
            <v>MO007</v>
          </cell>
        </row>
        <row r="481">
          <cell r="D481">
            <v>0</v>
          </cell>
          <cell r="E481" t="str">
            <v>h</v>
          </cell>
          <cell r="F481">
            <v>2.4500000000000002</v>
          </cell>
          <cell r="G481">
            <v>0</v>
          </cell>
        </row>
        <row r="482">
          <cell r="B482" t="str">
            <v>01.01.10MO015</v>
          </cell>
          <cell r="C482" t="str">
            <v>Servente</v>
          </cell>
          <cell r="D482">
            <v>0.01</v>
          </cell>
          <cell r="E482" t="str">
            <v>h</v>
          </cell>
          <cell r="F482">
            <v>1.33</v>
          </cell>
          <cell r="G482">
            <v>1.3300000000000001E-2</v>
          </cell>
          <cell r="H482" t="str">
            <v>MO015</v>
          </cell>
        </row>
        <row r="483">
          <cell r="B483" t="str">
            <v>01.01.10</v>
          </cell>
          <cell r="C483" t="str">
            <v>Soma</v>
          </cell>
          <cell r="G483">
            <v>3.9640000000000002E-2</v>
          </cell>
        </row>
        <row r="484">
          <cell r="B484" t="str">
            <v>01.01.10</v>
          </cell>
          <cell r="C484" t="str">
            <v xml:space="preserve">Leis Sociais </v>
          </cell>
          <cell r="D484">
            <v>1.2063999999999999</v>
          </cell>
          <cell r="G484">
            <v>4.7821695999999997E-2</v>
          </cell>
        </row>
        <row r="485">
          <cell r="B485" t="str">
            <v>01.01.10</v>
          </cell>
          <cell r="C485" t="str">
            <v>Sub-Total I</v>
          </cell>
          <cell r="G485">
            <v>8.7461696000000005E-2</v>
          </cell>
        </row>
        <row r="488">
          <cell r="B488" t="str">
            <v>01.01.10</v>
          </cell>
          <cell r="C488" t="str">
            <v>EQUIPAMENTOS:</v>
          </cell>
        </row>
        <row r="490">
          <cell r="B490" t="str">
            <v>01.01.10eq</v>
          </cell>
          <cell r="C490" t="str">
            <v>Ferramentas diversas</v>
          </cell>
          <cell r="D490">
            <v>1</v>
          </cell>
          <cell r="E490" t="str">
            <v>vb</v>
          </cell>
          <cell r="F490">
            <v>2.6618803108101976E-3</v>
          </cell>
          <cell r="G490">
            <v>2.6618803108101976E-3</v>
          </cell>
        </row>
        <row r="491">
          <cell r="B491" t="str">
            <v>01.01.10</v>
          </cell>
          <cell r="C491" t="str">
            <v>Soma</v>
          </cell>
          <cell r="G491">
            <v>2.6618803108101976E-3</v>
          </cell>
        </row>
        <row r="494">
          <cell r="B494" t="str">
            <v>01.01.10</v>
          </cell>
          <cell r="C494" t="str">
            <v xml:space="preserve">INDICE DE PRODUÇÃO: </v>
          </cell>
          <cell r="D494">
            <v>1</v>
          </cell>
          <cell r="F494" t="str">
            <v>CUSTO UNITÁRIO:</v>
          </cell>
          <cell r="G494">
            <v>9.0123576310810208E-2</v>
          </cell>
        </row>
        <row r="497">
          <cell r="B497" t="str">
            <v>01.01.10</v>
          </cell>
          <cell r="C497" t="str">
            <v>MATERIAIS / SE</v>
          </cell>
        </row>
        <row r="499">
          <cell r="B499" t="str">
            <v>01.01.10m1</v>
          </cell>
          <cell r="C499" t="str">
            <v>Joelho de redução 90º  soldável c/  bucha de latão  25 x 1/2"</v>
          </cell>
          <cell r="D499">
            <v>1</v>
          </cell>
          <cell r="E499" t="str">
            <v>ud</v>
          </cell>
          <cell r="F499">
            <v>0.23174444494933433</v>
          </cell>
          <cell r="G499">
            <v>0.23174444494933433</v>
          </cell>
        </row>
        <row r="500">
          <cell r="F500">
            <v>0</v>
          </cell>
          <cell r="G500">
            <v>0</v>
          </cell>
        </row>
        <row r="501">
          <cell r="F501">
            <v>0</v>
          </cell>
          <cell r="G501">
            <v>0</v>
          </cell>
        </row>
        <row r="502">
          <cell r="F502">
            <v>0</v>
          </cell>
          <cell r="G502">
            <v>0</v>
          </cell>
        </row>
        <row r="503">
          <cell r="F503">
            <v>0</v>
          </cell>
          <cell r="G503">
            <v>0</v>
          </cell>
        </row>
        <row r="504">
          <cell r="B504" t="str">
            <v>01.01.10</v>
          </cell>
          <cell r="C504" t="str">
            <v>Soma</v>
          </cell>
          <cell r="G504">
            <v>0.23174444494933433</v>
          </cell>
        </row>
        <row r="507">
          <cell r="B507" t="str">
            <v>01.01.10</v>
          </cell>
          <cell r="C507" t="str">
            <v>CUSTOS DIRETOS</v>
          </cell>
          <cell r="G507">
            <v>0.32186802126014452</v>
          </cell>
        </row>
        <row r="508">
          <cell r="B508" t="str">
            <v>01.01.10</v>
          </cell>
          <cell r="C508" t="str">
            <v xml:space="preserve">BDI </v>
          </cell>
          <cell r="D508">
            <v>0.45</v>
          </cell>
          <cell r="G508">
            <v>0.14484060956706504</v>
          </cell>
        </row>
        <row r="509">
          <cell r="B509" t="str">
            <v>01.01.10</v>
          </cell>
          <cell r="C509" t="str">
            <v>PREÇO UNITÁRIO TOTAL</v>
          </cell>
          <cell r="G509">
            <v>0.46670863082720959</v>
          </cell>
        </row>
        <row r="522">
          <cell r="B522" t="str">
            <v>01.01.11</v>
          </cell>
          <cell r="C522" t="str">
            <v>01.01.11</v>
          </cell>
        </row>
        <row r="523">
          <cell r="B523" t="str">
            <v>01.01.11tit</v>
          </cell>
          <cell r="C523" t="str">
            <v>Registro de gaveta c/ acab. Cromado DECA similar  diam. 3/4"</v>
          </cell>
          <cell r="G523" t="str">
            <v>un</v>
          </cell>
        </row>
        <row r="527">
          <cell r="B527" t="str">
            <v>01.01.11</v>
          </cell>
          <cell r="C527" t="str">
            <v>MÃO DE OBRA:</v>
          </cell>
        </row>
        <row r="529">
          <cell r="D529" t="str">
            <v>Quant</v>
          </cell>
          <cell r="F529" t="str">
            <v xml:space="preserve">Custo Basico </v>
          </cell>
          <cell r="G529" t="str">
            <v>Custo Horário</v>
          </cell>
        </row>
        <row r="530">
          <cell r="B530" t="str">
            <v>01.01.11MO001</v>
          </cell>
          <cell r="C530" t="str">
            <v>Encarregado</v>
          </cell>
          <cell r="D530">
            <v>0.1</v>
          </cell>
          <cell r="E530" t="str">
            <v>h</v>
          </cell>
          <cell r="F530">
            <v>5.12</v>
          </cell>
          <cell r="G530">
            <v>0.51200000000000001</v>
          </cell>
          <cell r="H530" t="str">
            <v>MO001</v>
          </cell>
        </row>
        <row r="531">
          <cell r="B531" t="str">
            <v>01.01.11MO007</v>
          </cell>
          <cell r="C531" t="str">
            <v>Oficial</v>
          </cell>
          <cell r="D531">
            <v>0.5</v>
          </cell>
          <cell r="E531" t="str">
            <v>h</v>
          </cell>
          <cell r="F531">
            <v>1.61</v>
          </cell>
          <cell r="G531">
            <v>0.80500000000000005</v>
          </cell>
          <cell r="H531" t="str">
            <v>MO007</v>
          </cell>
        </row>
        <row r="532">
          <cell r="D532">
            <v>0</v>
          </cell>
          <cell r="E532" t="str">
            <v>h</v>
          </cell>
          <cell r="F532">
            <v>2.4500000000000002</v>
          </cell>
          <cell r="G532">
            <v>0</v>
          </cell>
        </row>
        <row r="533">
          <cell r="B533" t="str">
            <v>01.01.11MO015</v>
          </cell>
          <cell r="C533" t="str">
            <v>Servente</v>
          </cell>
          <cell r="D533">
            <v>0.5</v>
          </cell>
          <cell r="E533" t="str">
            <v>h</v>
          </cell>
          <cell r="F533">
            <v>1.33</v>
          </cell>
          <cell r="G533">
            <v>0.66500000000000004</v>
          </cell>
          <cell r="H533" t="str">
            <v>MO015</v>
          </cell>
        </row>
        <row r="534">
          <cell r="B534" t="str">
            <v>01.01.11</v>
          </cell>
          <cell r="C534" t="str">
            <v>Soma</v>
          </cell>
          <cell r="G534">
            <v>1.9820000000000002</v>
          </cell>
        </row>
        <row r="535">
          <cell r="B535" t="str">
            <v>01.01.11</v>
          </cell>
          <cell r="C535" t="str">
            <v xml:space="preserve">Leis Sociais </v>
          </cell>
          <cell r="D535">
            <v>1.2063999999999999</v>
          </cell>
          <cell r="G535">
            <v>2.3910848000000002</v>
          </cell>
        </row>
        <row r="536">
          <cell r="B536" t="str">
            <v>01.01.11</v>
          </cell>
          <cell r="C536" t="str">
            <v>Sub-Total I</v>
          </cell>
          <cell r="G536">
            <v>4.3730848000000009</v>
          </cell>
        </row>
        <row r="539">
          <cell r="B539" t="str">
            <v>01.01.11</v>
          </cell>
          <cell r="C539" t="str">
            <v>EQUIPAMENTOS:</v>
          </cell>
        </row>
        <row r="541">
          <cell r="B541" t="str">
            <v>01.01.11eq</v>
          </cell>
          <cell r="C541" t="str">
            <v>Ferramentas diversas</v>
          </cell>
          <cell r="D541">
            <v>1</v>
          </cell>
          <cell r="E541" t="str">
            <v>vb</v>
          </cell>
          <cell r="F541">
            <v>0.13309401554050987</v>
          </cell>
          <cell r="G541">
            <v>0.13309401554050987</v>
          </cell>
        </row>
        <row r="542">
          <cell r="B542" t="str">
            <v>01.01.11</v>
          </cell>
          <cell r="C542" t="str">
            <v>Soma</v>
          </cell>
          <cell r="G542">
            <v>0.13309401554050987</v>
          </cell>
        </row>
        <row r="545">
          <cell r="B545" t="str">
            <v>01.01.11</v>
          </cell>
          <cell r="C545" t="str">
            <v xml:space="preserve">INDICE DE PRODUÇÃO: </v>
          </cell>
          <cell r="D545">
            <v>1</v>
          </cell>
          <cell r="F545" t="str">
            <v>CUSTO UNITÁRIO:</v>
          </cell>
          <cell r="G545">
            <v>4.5061788155405109</v>
          </cell>
        </row>
        <row r="548">
          <cell r="B548" t="str">
            <v>01.01.11</v>
          </cell>
          <cell r="C548" t="str">
            <v>MATERIAIS / SE</v>
          </cell>
        </row>
        <row r="550">
          <cell r="B550" t="str">
            <v>01.01.11m1</v>
          </cell>
          <cell r="C550" t="str">
            <v>Registro de gaveta c/ acab. Cromado DECA similar  diam. 3/4"</v>
          </cell>
          <cell r="D550">
            <v>1</v>
          </cell>
          <cell r="E550" t="str">
            <v>ud</v>
          </cell>
          <cell r="F550">
            <v>15.681374108238288</v>
          </cell>
          <cell r="G550">
            <v>15.681374108238288</v>
          </cell>
        </row>
        <row r="551">
          <cell r="F551">
            <v>0</v>
          </cell>
          <cell r="G551">
            <v>0</v>
          </cell>
        </row>
        <row r="552">
          <cell r="F552">
            <v>0</v>
          </cell>
          <cell r="G552">
            <v>0</v>
          </cell>
        </row>
        <row r="553">
          <cell r="F553">
            <v>0</v>
          </cell>
          <cell r="G553">
            <v>0</v>
          </cell>
        </row>
        <row r="554">
          <cell r="F554">
            <v>0</v>
          </cell>
          <cell r="G554">
            <v>0</v>
          </cell>
        </row>
        <row r="555">
          <cell r="B555" t="str">
            <v>01.01.11</v>
          </cell>
          <cell r="C555" t="str">
            <v>Soma</v>
          </cell>
          <cell r="G555">
            <v>15.681374108238288</v>
          </cell>
        </row>
        <row r="558">
          <cell r="B558" t="str">
            <v>01.01.11</v>
          </cell>
          <cell r="C558" t="str">
            <v>CUSTOS DIRETOS</v>
          </cell>
          <cell r="G558">
            <v>20.187552923778799</v>
          </cell>
        </row>
        <row r="559">
          <cell r="B559" t="str">
            <v>01.01.11</v>
          </cell>
          <cell r="C559" t="str">
            <v xml:space="preserve">BDI </v>
          </cell>
          <cell r="D559">
            <v>0.45</v>
          </cell>
          <cell r="G559">
            <v>9.0843988157004603</v>
          </cell>
        </row>
        <row r="560">
          <cell r="B560" t="str">
            <v>01.01.11</v>
          </cell>
          <cell r="C560" t="str">
            <v>PREÇO UNITÁRIO TOTAL</v>
          </cell>
          <cell r="G560">
            <v>29.27195173947926</v>
          </cell>
        </row>
        <row r="573">
          <cell r="B573" t="str">
            <v>01.01.12</v>
          </cell>
          <cell r="C573" t="str">
            <v>01.01.12</v>
          </cell>
        </row>
        <row r="574">
          <cell r="B574" t="str">
            <v>01.01.12tit</v>
          </cell>
          <cell r="C574" t="str">
            <v>Travessia em método não destrutivo diam. 200 mm em tubos  PEAD</v>
          </cell>
          <cell r="G574" t="str">
            <v>m</v>
          </cell>
        </row>
        <row r="578">
          <cell r="B578" t="str">
            <v>01.01.12</v>
          </cell>
          <cell r="C578" t="str">
            <v>MÃO DE OBRA:</v>
          </cell>
        </row>
        <row r="580">
          <cell r="D580" t="str">
            <v>Quant</v>
          </cell>
          <cell r="F580" t="str">
            <v xml:space="preserve">Custo Basico </v>
          </cell>
          <cell r="G580" t="str">
            <v>Custo Horário</v>
          </cell>
        </row>
        <row r="581">
          <cell r="B581" t="str">
            <v>01.01.12MO001</v>
          </cell>
          <cell r="C581" t="str">
            <v>Encarregado</v>
          </cell>
          <cell r="D581">
            <v>0</v>
          </cell>
          <cell r="E581" t="str">
            <v>h</v>
          </cell>
          <cell r="F581">
            <v>5.12</v>
          </cell>
          <cell r="G581">
            <v>0</v>
          </cell>
          <cell r="H581" t="str">
            <v>MO001</v>
          </cell>
        </row>
        <row r="582">
          <cell r="B582" t="str">
            <v>01.01.12MO007</v>
          </cell>
          <cell r="C582" t="str">
            <v>Oficial</v>
          </cell>
          <cell r="E582" t="str">
            <v>h</v>
          </cell>
          <cell r="F582">
            <v>1.61</v>
          </cell>
          <cell r="G582">
            <v>0</v>
          </cell>
          <cell r="H582" t="str">
            <v>MO007</v>
          </cell>
        </row>
        <row r="583">
          <cell r="D583">
            <v>0</v>
          </cell>
          <cell r="E583" t="str">
            <v>h</v>
          </cell>
          <cell r="F583">
            <v>2.4500000000000002</v>
          </cell>
          <cell r="G583">
            <v>0</v>
          </cell>
        </row>
        <row r="584">
          <cell r="B584" t="str">
            <v>01.01.12MO015</v>
          </cell>
          <cell r="C584" t="str">
            <v>Servente</v>
          </cell>
          <cell r="E584" t="str">
            <v>h</v>
          </cell>
          <cell r="F584">
            <v>1.33</v>
          </cell>
          <cell r="G584">
            <v>0</v>
          </cell>
          <cell r="H584" t="str">
            <v>MO015</v>
          </cell>
        </row>
        <row r="585">
          <cell r="B585" t="str">
            <v>01.01.12</v>
          </cell>
          <cell r="C585" t="str">
            <v>Soma</v>
          </cell>
          <cell r="G585">
            <v>0</v>
          </cell>
        </row>
        <row r="586">
          <cell r="B586" t="str">
            <v>01.01.12</v>
          </cell>
          <cell r="C586" t="str">
            <v xml:space="preserve">Leis Sociais </v>
          </cell>
          <cell r="D586">
            <v>1.2063999999999999</v>
          </cell>
          <cell r="G586">
            <v>0</v>
          </cell>
        </row>
        <row r="587">
          <cell r="B587" t="str">
            <v>01.01.12</v>
          </cell>
          <cell r="C587" t="str">
            <v>Sub-Total I</v>
          </cell>
          <cell r="G587">
            <v>0</v>
          </cell>
        </row>
        <row r="590">
          <cell r="B590" t="str">
            <v>01.01.12</v>
          </cell>
          <cell r="C590" t="str">
            <v>EQUIPAMENTOS:</v>
          </cell>
        </row>
        <row r="592">
          <cell r="B592" t="str">
            <v>01.01.12eq</v>
          </cell>
          <cell r="C592" t="str">
            <v>Ferramentas diversas</v>
          </cell>
          <cell r="D592">
            <v>1</v>
          </cell>
          <cell r="E592" t="str">
            <v>vb</v>
          </cell>
          <cell r="F592">
            <v>0</v>
          </cell>
          <cell r="G592">
            <v>0</v>
          </cell>
        </row>
        <row r="593">
          <cell r="B593" t="str">
            <v>01.01.12</v>
          </cell>
          <cell r="C593" t="str">
            <v>Soma</v>
          </cell>
          <cell r="G593">
            <v>0</v>
          </cell>
        </row>
        <row r="596">
          <cell r="B596" t="str">
            <v>01.01.12</v>
          </cell>
          <cell r="C596" t="str">
            <v xml:space="preserve">INDICE DE PRODUÇÃO: </v>
          </cell>
          <cell r="D596">
            <v>1</v>
          </cell>
          <cell r="F596" t="str">
            <v>CUSTO UNITÁRIO:</v>
          </cell>
          <cell r="G596">
            <v>0</v>
          </cell>
        </row>
        <row r="599">
          <cell r="B599" t="str">
            <v>01.01.12</v>
          </cell>
          <cell r="C599" t="str">
            <v>MATERIAIS / SE</v>
          </cell>
        </row>
        <row r="601">
          <cell r="B601" t="str">
            <v>01.01.12m1</v>
          </cell>
          <cell r="C601" t="str">
            <v>Travessia em método não destrutivo diam. 200 mm em tubos  PEAD</v>
          </cell>
          <cell r="D601">
            <v>1</v>
          </cell>
          <cell r="E601" t="str">
            <v>m</v>
          </cell>
          <cell r="F601">
            <v>106.86599718271459</v>
          </cell>
          <cell r="G601">
            <v>106.86599718271459</v>
          </cell>
        </row>
        <row r="602">
          <cell r="F602">
            <v>0</v>
          </cell>
          <cell r="G602">
            <v>0</v>
          </cell>
        </row>
        <row r="603">
          <cell r="F603">
            <v>0</v>
          </cell>
          <cell r="G603">
            <v>0</v>
          </cell>
        </row>
        <row r="604">
          <cell r="F604">
            <v>0</v>
          </cell>
          <cell r="G604">
            <v>0</v>
          </cell>
        </row>
        <row r="605">
          <cell r="F605">
            <v>0</v>
          </cell>
          <cell r="G605">
            <v>0</v>
          </cell>
        </row>
        <row r="606">
          <cell r="B606" t="str">
            <v>01.01.12</v>
          </cell>
          <cell r="C606" t="str">
            <v>Soma</v>
          </cell>
          <cell r="G606">
            <v>106.86599718271459</v>
          </cell>
        </row>
        <row r="609">
          <cell r="B609" t="str">
            <v>01.01.12</v>
          </cell>
          <cell r="C609" t="str">
            <v>CUSTOS DIRETOS</v>
          </cell>
          <cell r="G609">
            <v>106.86599718271459</v>
          </cell>
        </row>
        <row r="610">
          <cell r="B610" t="str">
            <v>01.01.12</v>
          </cell>
          <cell r="C610" t="str">
            <v xml:space="preserve">BDI </v>
          </cell>
          <cell r="D610">
            <v>0.45</v>
          </cell>
          <cell r="G610">
            <v>48.089698732221571</v>
          </cell>
        </row>
        <row r="611">
          <cell r="B611" t="str">
            <v>01.01.12</v>
          </cell>
          <cell r="C611" t="str">
            <v>PREÇO UNITÁRIO TOTAL</v>
          </cell>
          <cell r="G611">
            <v>154.95569591493617</v>
          </cell>
        </row>
        <row r="624">
          <cell r="B624" t="str">
            <v>01.02.01</v>
          </cell>
          <cell r="C624" t="str">
            <v>01.02.01</v>
          </cell>
        </row>
        <row r="625">
          <cell r="B625" t="str">
            <v>01.02.01tit</v>
          </cell>
          <cell r="C625" t="str">
            <v>Tubo de PVC rigido para esgoto diam. 100 mm</v>
          </cell>
          <cell r="G625" t="str">
            <v>m</v>
          </cell>
        </row>
        <row r="629">
          <cell r="B629" t="str">
            <v>01.02.01</v>
          </cell>
          <cell r="C629" t="str">
            <v>MÃO DE OBRA:</v>
          </cell>
        </row>
        <row r="631">
          <cell r="D631" t="str">
            <v>Quant</v>
          </cell>
          <cell r="F631" t="str">
            <v xml:space="preserve">Custo Basico </v>
          </cell>
          <cell r="G631" t="str">
            <v>Custo Horário</v>
          </cell>
        </row>
        <row r="632">
          <cell r="B632" t="str">
            <v>01.02.01MO001</v>
          </cell>
          <cell r="C632" t="str">
            <v>Encarregado</v>
          </cell>
          <cell r="D632">
            <v>0.02</v>
          </cell>
          <cell r="E632" t="str">
            <v>h</v>
          </cell>
          <cell r="F632">
            <v>5.12</v>
          </cell>
          <cell r="G632">
            <v>0.1024</v>
          </cell>
          <cell r="H632" t="str">
            <v>MO001</v>
          </cell>
        </row>
        <row r="633">
          <cell r="B633" t="str">
            <v>01.02.01MO007</v>
          </cell>
          <cell r="C633" t="str">
            <v>Oficial</v>
          </cell>
          <cell r="D633">
            <v>0.1</v>
          </cell>
          <cell r="E633" t="str">
            <v>h</v>
          </cell>
          <cell r="F633">
            <v>1.61</v>
          </cell>
          <cell r="G633">
            <v>0.16100000000000003</v>
          </cell>
          <cell r="H633" t="str">
            <v>MO007</v>
          </cell>
        </row>
        <row r="634">
          <cell r="D634">
            <v>0</v>
          </cell>
          <cell r="E634" t="str">
            <v>h</v>
          </cell>
          <cell r="F634">
            <v>2.4500000000000002</v>
          </cell>
          <cell r="G634">
            <v>0</v>
          </cell>
        </row>
        <row r="635">
          <cell r="B635" t="str">
            <v>01.02.01MO015</v>
          </cell>
          <cell r="C635" t="str">
            <v>Servente</v>
          </cell>
          <cell r="D635">
            <v>0.1</v>
          </cell>
          <cell r="E635" t="str">
            <v>h</v>
          </cell>
          <cell r="F635">
            <v>1.33</v>
          </cell>
          <cell r="G635">
            <v>0.13300000000000001</v>
          </cell>
          <cell r="H635" t="str">
            <v>MO015</v>
          </cell>
        </row>
        <row r="636">
          <cell r="B636" t="str">
            <v>01.02.01</v>
          </cell>
          <cell r="C636" t="str">
            <v>Soma</v>
          </cell>
          <cell r="G636">
            <v>0.39640000000000003</v>
          </cell>
        </row>
        <row r="637">
          <cell r="B637" t="str">
            <v>01.02.01</v>
          </cell>
          <cell r="C637" t="str">
            <v xml:space="preserve">Leis Sociais </v>
          </cell>
          <cell r="D637">
            <v>1.2063999999999999</v>
          </cell>
          <cell r="G637">
            <v>0.47821696000000002</v>
          </cell>
        </row>
        <row r="638">
          <cell r="B638" t="str">
            <v>01.02.01</v>
          </cell>
          <cell r="C638" t="str">
            <v>Sub-Total I</v>
          </cell>
          <cell r="G638">
            <v>0.87461696</v>
          </cell>
        </row>
        <row r="641">
          <cell r="B641" t="str">
            <v>01.02.01</v>
          </cell>
          <cell r="C641" t="str">
            <v>EQUIPAMENTOS:</v>
          </cell>
        </row>
        <row r="643">
          <cell r="B643" t="str">
            <v>01.02.01eq</v>
          </cell>
          <cell r="C643" t="str">
            <v>Ferramentas diversas</v>
          </cell>
          <cell r="D643">
            <v>1</v>
          </cell>
          <cell r="E643" t="str">
            <v>vb</v>
          </cell>
          <cell r="F643">
            <v>2.6618803108101975E-2</v>
          </cell>
          <cell r="G643">
            <v>2.6618803108101975E-2</v>
          </cell>
        </row>
        <row r="644">
          <cell r="B644" t="str">
            <v>01.02.01</v>
          </cell>
          <cell r="C644" t="str">
            <v>Soma</v>
          </cell>
          <cell r="G644">
            <v>2.6618803108101975E-2</v>
          </cell>
        </row>
        <row r="647">
          <cell r="B647" t="str">
            <v>01.02.01</v>
          </cell>
          <cell r="C647" t="str">
            <v xml:space="preserve">INDICE DE PRODUÇÃO: </v>
          </cell>
          <cell r="D647">
            <v>1</v>
          </cell>
          <cell r="F647" t="str">
            <v>CUSTO UNITÁRIO:</v>
          </cell>
          <cell r="G647">
            <v>0.90123576310810194</v>
          </cell>
        </row>
        <row r="650">
          <cell r="B650" t="str">
            <v>01.02.01</v>
          </cell>
          <cell r="C650" t="str">
            <v>MATERIAIS / SE</v>
          </cell>
        </row>
        <row r="652">
          <cell r="B652" t="str">
            <v>01.02.01m1</v>
          </cell>
          <cell r="C652" t="str">
            <v>Tubo de PVC rigido para esgoto diam. 100 mm</v>
          </cell>
          <cell r="D652">
            <v>1</v>
          </cell>
          <cell r="E652" t="str">
            <v>m</v>
          </cell>
          <cell r="F652">
            <v>2.1447721179624666</v>
          </cell>
          <cell r="G652">
            <v>2.1447721179624666</v>
          </cell>
        </row>
        <row r="653">
          <cell r="F653">
            <v>0</v>
          </cell>
          <cell r="G653">
            <v>0</v>
          </cell>
        </row>
        <row r="654">
          <cell r="F654">
            <v>0</v>
          </cell>
          <cell r="G654">
            <v>0</v>
          </cell>
        </row>
        <row r="655">
          <cell r="F655">
            <v>0</v>
          </cell>
          <cell r="G655">
            <v>0</v>
          </cell>
        </row>
        <row r="656">
          <cell r="F656">
            <v>0</v>
          </cell>
          <cell r="G656">
            <v>0</v>
          </cell>
        </row>
        <row r="657">
          <cell r="B657" t="str">
            <v>01.02.01</v>
          </cell>
          <cell r="C657" t="str">
            <v>Soma</v>
          </cell>
          <cell r="G657">
            <v>2.1447721179624666</v>
          </cell>
        </row>
        <row r="660">
          <cell r="B660" t="str">
            <v>01.02.01</v>
          </cell>
          <cell r="C660" t="str">
            <v>CUSTOS DIRETOS</v>
          </cell>
          <cell r="G660">
            <v>3.0460078810705684</v>
          </cell>
        </row>
        <row r="661">
          <cell r="B661" t="str">
            <v>01.02.01</v>
          </cell>
          <cell r="C661" t="str">
            <v xml:space="preserve">BDI </v>
          </cell>
          <cell r="D661">
            <v>0.45</v>
          </cell>
          <cell r="G661">
            <v>1.3707035464817559</v>
          </cell>
        </row>
        <row r="662">
          <cell r="B662" t="str">
            <v>01.02.01</v>
          </cell>
          <cell r="C662" t="str">
            <v>PREÇO UNITÁRIO TOTAL</v>
          </cell>
          <cell r="G662">
            <v>4.4167114275523245</v>
          </cell>
        </row>
        <row r="675">
          <cell r="B675" t="str">
            <v>01.02.02</v>
          </cell>
          <cell r="C675" t="str">
            <v>01.02.02</v>
          </cell>
        </row>
        <row r="676">
          <cell r="B676" t="str">
            <v>01.02.02tit</v>
          </cell>
          <cell r="C676" t="str">
            <v>Tubo de PVC rigido para esgoto diam.  50 mm</v>
          </cell>
          <cell r="G676" t="str">
            <v>m</v>
          </cell>
        </row>
        <row r="680">
          <cell r="B680" t="str">
            <v>01.02.02</v>
          </cell>
          <cell r="C680" t="str">
            <v>MÃO DE OBRA:</v>
          </cell>
        </row>
        <row r="682">
          <cell r="D682" t="str">
            <v>Quant</v>
          </cell>
          <cell r="F682" t="str">
            <v xml:space="preserve">Custo Basico </v>
          </cell>
          <cell r="G682" t="str">
            <v>Custo Horário</v>
          </cell>
        </row>
        <row r="683">
          <cell r="B683" t="str">
            <v>01.02.02MO001</v>
          </cell>
          <cell r="C683" t="str">
            <v>Encarregado</v>
          </cell>
          <cell r="D683">
            <v>1.4000000000000002E-2</v>
          </cell>
          <cell r="E683" t="str">
            <v>h</v>
          </cell>
          <cell r="F683">
            <v>5.12</v>
          </cell>
          <cell r="G683">
            <v>7.1680000000000008E-2</v>
          </cell>
          <cell r="H683" t="str">
            <v>MO001</v>
          </cell>
        </row>
        <row r="684">
          <cell r="B684" t="str">
            <v>01.02.02MO007</v>
          </cell>
          <cell r="C684" t="str">
            <v>Oficial</v>
          </cell>
          <cell r="D684">
            <v>7.0000000000000007E-2</v>
          </cell>
          <cell r="E684" t="str">
            <v>h</v>
          </cell>
          <cell r="F684">
            <v>1.61</v>
          </cell>
          <cell r="G684">
            <v>0.11270000000000002</v>
          </cell>
          <cell r="H684" t="str">
            <v>MO007</v>
          </cell>
        </row>
        <row r="685">
          <cell r="D685">
            <v>0</v>
          </cell>
          <cell r="E685" t="str">
            <v>h</v>
          </cell>
          <cell r="F685">
            <v>2.4500000000000002</v>
          </cell>
          <cell r="G685">
            <v>0</v>
          </cell>
        </row>
        <row r="686">
          <cell r="B686" t="str">
            <v>01.02.02MO015</v>
          </cell>
          <cell r="C686" t="str">
            <v>Servente</v>
          </cell>
          <cell r="D686">
            <v>7.0000000000000007E-2</v>
          </cell>
          <cell r="E686" t="str">
            <v>h</v>
          </cell>
          <cell r="F686">
            <v>1.33</v>
          </cell>
          <cell r="G686">
            <v>9.3100000000000016E-2</v>
          </cell>
          <cell r="H686" t="str">
            <v>MO015</v>
          </cell>
        </row>
        <row r="687">
          <cell r="B687" t="str">
            <v>01.02.02</v>
          </cell>
          <cell r="C687" t="str">
            <v>Soma</v>
          </cell>
          <cell r="G687">
            <v>0.27748000000000006</v>
          </cell>
        </row>
        <row r="688">
          <cell r="B688" t="str">
            <v>01.02.02</v>
          </cell>
          <cell r="C688" t="str">
            <v xml:space="preserve">Leis Sociais </v>
          </cell>
          <cell r="D688">
            <v>1.2063999999999999</v>
          </cell>
          <cell r="G688">
            <v>0.33475187200000006</v>
          </cell>
        </row>
        <row r="689">
          <cell r="B689" t="str">
            <v>01.02.02</v>
          </cell>
          <cell r="C689" t="str">
            <v>Sub-Total I</v>
          </cell>
          <cell r="G689">
            <v>0.61223187200000018</v>
          </cell>
        </row>
        <row r="692">
          <cell r="B692" t="str">
            <v>01.02.02</v>
          </cell>
          <cell r="C692" t="str">
            <v>EQUIPAMENTOS:</v>
          </cell>
        </row>
        <row r="694">
          <cell r="B694" t="str">
            <v>01.02.02eq</v>
          </cell>
          <cell r="C694" t="str">
            <v>Ferramentas diversas</v>
          </cell>
          <cell r="D694">
            <v>1</v>
          </cell>
          <cell r="E694" t="str">
            <v>vb</v>
          </cell>
          <cell r="F694">
            <v>1.8633162175671382E-2</v>
          </cell>
          <cell r="G694">
            <v>1.8633162175671382E-2</v>
          </cell>
        </row>
        <row r="695">
          <cell r="B695" t="str">
            <v>01.02.02</v>
          </cell>
          <cell r="C695" t="str">
            <v>Soma</v>
          </cell>
          <cell r="G695">
            <v>1.8633162175671382E-2</v>
          </cell>
        </row>
        <row r="698">
          <cell r="B698" t="str">
            <v>01.02.02</v>
          </cell>
          <cell r="C698" t="str">
            <v xml:space="preserve">INDICE DE PRODUÇÃO: </v>
          </cell>
          <cell r="D698">
            <v>1</v>
          </cell>
          <cell r="F698" t="str">
            <v>CUSTO UNITÁRIO:</v>
          </cell>
          <cell r="G698">
            <v>0.63086503417567152</v>
          </cell>
        </row>
        <row r="701">
          <cell r="B701" t="str">
            <v>01.02.02</v>
          </cell>
          <cell r="C701" t="str">
            <v>MATERIAIS / SE</v>
          </cell>
        </row>
        <row r="703">
          <cell r="B703" t="str">
            <v>01.02.02m1</v>
          </cell>
          <cell r="C703" t="str">
            <v>Tubo de PVC rigido para esgoto diam.  50 mm</v>
          </cell>
          <cell r="D703">
            <v>1</v>
          </cell>
          <cell r="E703" t="str">
            <v>m</v>
          </cell>
          <cell r="F703">
            <v>1.367746626073522</v>
          </cell>
          <cell r="G703">
            <v>1.367746626073522</v>
          </cell>
        </row>
        <row r="704">
          <cell r="F704">
            <v>0</v>
          </cell>
          <cell r="G704">
            <v>0</v>
          </cell>
        </row>
        <row r="705">
          <cell r="F705">
            <v>0</v>
          </cell>
          <cell r="G705">
            <v>0</v>
          </cell>
        </row>
        <row r="706">
          <cell r="F706">
            <v>0</v>
          </cell>
          <cell r="G706">
            <v>0</v>
          </cell>
        </row>
        <row r="707">
          <cell r="F707">
            <v>0</v>
          </cell>
          <cell r="G707">
            <v>0</v>
          </cell>
        </row>
        <row r="708">
          <cell r="B708" t="str">
            <v>01.02.02</v>
          </cell>
          <cell r="C708" t="str">
            <v>Soma</v>
          </cell>
          <cell r="G708">
            <v>1.367746626073522</v>
          </cell>
        </row>
        <row r="711">
          <cell r="B711" t="str">
            <v>01.02.02</v>
          </cell>
          <cell r="C711" t="str">
            <v>CUSTOS DIRETOS</v>
          </cell>
          <cell r="G711">
            <v>1.9986116602491935</v>
          </cell>
        </row>
        <row r="712">
          <cell r="B712" t="str">
            <v>01.02.02</v>
          </cell>
          <cell r="C712" t="str">
            <v xml:space="preserve">BDI </v>
          </cell>
          <cell r="D712">
            <v>0.45</v>
          </cell>
          <cell r="G712">
            <v>0.89937524711213712</v>
          </cell>
        </row>
        <row r="713">
          <cell r="B713" t="str">
            <v>01.02.02</v>
          </cell>
          <cell r="C713" t="str">
            <v>PREÇO UNITÁRIO TOTAL</v>
          </cell>
          <cell r="G713">
            <v>2.8979869073613305</v>
          </cell>
        </row>
        <row r="726">
          <cell r="B726" t="str">
            <v>01.02.03</v>
          </cell>
          <cell r="C726" t="str">
            <v>01.02.03</v>
          </cell>
        </row>
        <row r="727">
          <cell r="B727" t="str">
            <v>01.02.03tit</v>
          </cell>
          <cell r="C727" t="str">
            <v>Tubo de PVC rigido para esgoto diam.  40 mm</v>
          </cell>
          <cell r="G727" t="str">
            <v>m</v>
          </cell>
        </row>
        <row r="731">
          <cell r="B731" t="str">
            <v>01.02.03</v>
          </cell>
          <cell r="C731" t="str">
            <v>MÃO DE OBRA:</v>
          </cell>
        </row>
        <row r="733">
          <cell r="D733" t="str">
            <v>Quant</v>
          </cell>
          <cell r="F733" t="str">
            <v xml:space="preserve">Custo Basico </v>
          </cell>
          <cell r="G733" t="str">
            <v>Custo Horário</v>
          </cell>
        </row>
        <row r="734">
          <cell r="B734" t="str">
            <v>01.02.03MO001</v>
          </cell>
          <cell r="C734" t="str">
            <v>Encarregado</v>
          </cell>
          <cell r="D734">
            <v>1.4000000000000002E-2</v>
          </cell>
          <cell r="E734" t="str">
            <v>h</v>
          </cell>
          <cell r="F734">
            <v>5.12</v>
          </cell>
          <cell r="G734">
            <v>7.1680000000000008E-2</v>
          </cell>
          <cell r="H734" t="str">
            <v>MO001</v>
          </cell>
        </row>
        <row r="735">
          <cell r="B735" t="str">
            <v>01.02.03MO007</v>
          </cell>
          <cell r="C735" t="str">
            <v>Oficial</v>
          </cell>
          <cell r="D735">
            <v>7.0000000000000007E-2</v>
          </cell>
          <cell r="E735" t="str">
            <v>h</v>
          </cell>
          <cell r="F735">
            <v>1.61</v>
          </cell>
          <cell r="G735">
            <v>0.11270000000000002</v>
          </cell>
          <cell r="H735" t="str">
            <v>MO007</v>
          </cell>
        </row>
        <row r="736">
          <cell r="D736">
            <v>0</v>
          </cell>
          <cell r="E736" t="str">
            <v>h</v>
          </cell>
          <cell r="F736">
            <v>2.4500000000000002</v>
          </cell>
          <cell r="G736">
            <v>0</v>
          </cell>
        </row>
        <row r="737">
          <cell r="B737" t="str">
            <v>01.02.03MO015</v>
          </cell>
          <cell r="C737" t="str">
            <v>Servente</v>
          </cell>
          <cell r="D737">
            <v>7.0000000000000007E-2</v>
          </cell>
          <cell r="E737" t="str">
            <v>h</v>
          </cell>
          <cell r="F737">
            <v>1.33</v>
          </cell>
          <cell r="G737">
            <v>9.3100000000000016E-2</v>
          </cell>
          <cell r="H737" t="str">
            <v>MO015</v>
          </cell>
        </row>
        <row r="738">
          <cell r="B738" t="str">
            <v>01.02.03</v>
          </cell>
          <cell r="C738" t="str">
            <v>Soma</v>
          </cell>
          <cell r="G738">
            <v>0.27748000000000006</v>
          </cell>
        </row>
        <row r="739">
          <cell r="B739" t="str">
            <v>01.02.03</v>
          </cell>
          <cell r="C739" t="str">
            <v xml:space="preserve">Leis Sociais </v>
          </cell>
          <cell r="D739">
            <v>1.2063999999999999</v>
          </cell>
          <cell r="G739">
            <v>0.33475187200000006</v>
          </cell>
        </row>
        <row r="740">
          <cell r="B740" t="str">
            <v>01.02.03</v>
          </cell>
          <cell r="C740" t="str">
            <v>Sub-Total I</v>
          </cell>
          <cell r="G740">
            <v>0.61223187200000018</v>
          </cell>
        </row>
        <row r="743">
          <cell r="B743" t="str">
            <v>01.02.03</v>
          </cell>
          <cell r="C743" t="str">
            <v>EQUIPAMENTOS:</v>
          </cell>
        </row>
        <row r="745">
          <cell r="B745" t="str">
            <v>01.02.03eq</v>
          </cell>
          <cell r="C745" t="str">
            <v>Ferramentas diversas</v>
          </cell>
          <cell r="D745">
            <v>1</v>
          </cell>
          <cell r="E745" t="str">
            <v>vb</v>
          </cell>
          <cell r="F745">
            <v>1.8633162175671382E-2</v>
          </cell>
          <cell r="G745">
            <v>1.8633162175671382E-2</v>
          </cell>
        </row>
        <row r="746">
          <cell r="B746" t="str">
            <v>01.02.03</v>
          </cell>
          <cell r="C746" t="str">
            <v>Soma</v>
          </cell>
          <cell r="G746">
            <v>1.8633162175671382E-2</v>
          </cell>
        </row>
        <row r="749">
          <cell r="B749" t="str">
            <v>01.02.03</v>
          </cell>
          <cell r="C749" t="str">
            <v xml:space="preserve">INDICE DE PRODUÇÃO: </v>
          </cell>
          <cell r="D749">
            <v>1</v>
          </cell>
          <cell r="F749" t="str">
            <v>CUSTO UNITÁRIO:</v>
          </cell>
          <cell r="G749">
            <v>0.63086503417567152</v>
          </cell>
        </row>
        <row r="752">
          <cell r="B752" t="str">
            <v>01.02.03</v>
          </cell>
          <cell r="C752" t="str">
            <v>MATERIAIS / SE</v>
          </cell>
        </row>
        <row r="754">
          <cell r="B754" t="str">
            <v>01.02.03m1</v>
          </cell>
          <cell r="C754" t="str">
            <v>Tubo de PVC rigido para esgoto diam.  40 mm</v>
          </cell>
          <cell r="D754">
            <v>1</v>
          </cell>
          <cell r="E754" t="str">
            <v>m</v>
          </cell>
          <cell r="F754">
            <v>0.5952651429090744</v>
          </cell>
          <cell r="G754">
            <v>0.5952651429090744</v>
          </cell>
        </row>
        <row r="755">
          <cell r="F755">
            <v>0</v>
          </cell>
          <cell r="G755">
            <v>0</v>
          </cell>
        </row>
        <row r="756">
          <cell r="F756">
            <v>0</v>
          </cell>
          <cell r="G756">
            <v>0</v>
          </cell>
        </row>
        <row r="757">
          <cell r="F757">
            <v>0</v>
          </cell>
          <cell r="G757">
            <v>0</v>
          </cell>
        </row>
        <row r="758">
          <cell r="F758">
            <v>0</v>
          </cell>
          <cell r="G758">
            <v>0</v>
          </cell>
        </row>
        <row r="759">
          <cell r="B759" t="str">
            <v>01.02.03</v>
          </cell>
          <cell r="C759" t="str">
            <v>Soma</v>
          </cell>
          <cell r="G759">
            <v>0.5952651429090744</v>
          </cell>
        </row>
        <row r="762">
          <cell r="B762" t="str">
            <v>01.02.03</v>
          </cell>
          <cell r="C762" t="str">
            <v>CUSTOS DIRETOS</v>
          </cell>
          <cell r="G762">
            <v>1.2261301770847459</v>
          </cell>
        </row>
        <row r="763">
          <cell r="B763" t="str">
            <v>01.02.03</v>
          </cell>
          <cell r="C763" t="str">
            <v xml:space="preserve">BDI </v>
          </cell>
          <cell r="D763">
            <v>0.45</v>
          </cell>
          <cell r="G763">
            <v>0.55175857968813569</v>
          </cell>
        </row>
        <row r="764">
          <cell r="B764" t="str">
            <v>01.02.03</v>
          </cell>
          <cell r="C764" t="str">
            <v>PREÇO UNITÁRIO TOTAL</v>
          </cell>
          <cell r="G764">
            <v>1.7778887567728816</v>
          </cell>
        </row>
        <row r="777">
          <cell r="B777" t="str">
            <v>01.02.04</v>
          </cell>
          <cell r="C777" t="str">
            <v>01.02.04</v>
          </cell>
        </row>
        <row r="778">
          <cell r="B778" t="str">
            <v>01.02.04tit</v>
          </cell>
          <cell r="C778" t="str">
            <v xml:space="preserve">Cotovelo  PVC  90º branco para esgoto  diam.   40 mm </v>
          </cell>
          <cell r="G778" t="str">
            <v>un</v>
          </cell>
        </row>
        <row r="782">
          <cell r="B782" t="str">
            <v>01.02.04</v>
          </cell>
          <cell r="C782" t="str">
            <v>MÃO DE OBRA:</v>
          </cell>
        </row>
        <row r="784">
          <cell r="D784" t="str">
            <v>Quant</v>
          </cell>
          <cell r="F784" t="str">
            <v xml:space="preserve">Custo Basico </v>
          </cell>
          <cell r="G784" t="str">
            <v>Custo Horário</v>
          </cell>
        </row>
        <row r="785">
          <cell r="B785" t="str">
            <v>01.02.04MO001</v>
          </cell>
          <cell r="C785" t="str">
            <v>Encarregado</v>
          </cell>
          <cell r="D785">
            <v>5.0000000000000001E-3</v>
          </cell>
          <cell r="E785" t="str">
            <v>h</v>
          </cell>
          <cell r="F785">
            <v>5.12</v>
          </cell>
          <cell r="G785">
            <v>2.5600000000000001E-2</v>
          </cell>
          <cell r="H785" t="str">
            <v>MO001</v>
          </cell>
        </row>
        <row r="786">
          <cell r="B786" t="str">
            <v>01.02.04MO007</v>
          </cell>
          <cell r="C786" t="str">
            <v>Oficial</v>
          </cell>
          <cell r="D786">
            <v>2.5000000000000001E-2</v>
          </cell>
          <cell r="E786" t="str">
            <v>h</v>
          </cell>
          <cell r="F786">
            <v>1.61</v>
          </cell>
          <cell r="G786">
            <v>4.0250000000000008E-2</v>
          </cell>
          <cell r="H786" t="str">
            <v>MO007</v>
          </cell>
        </row>
        <row r="787">
          <cell r="D787">
            <v>0</v>
          </cell>
          <cell r="E787" t="str">
            <v>h</v>
          </cell>
          <cell r="F787">
            <v>2.4500000000000002</v>
          </cell>
          <cell r="G787">
            <v>0</v>
          </cell>
        </row>
        <row r="788">
          <cell r="B788" t="str">
            <v>01.02.04MO015</v>
          </cell>
          <cell r="C788" t="str">
            <v>Servente</v>
          </cell>
          <cell r="D788">
            <v>2.5000000000000001E-2</v>
          </cell>
          <cell r="E788" t="str">
            <v>h</v>
          </cell>
          <cell r="F788">
            <v>1.33</v>
          </cell>
          <cell r="G788">
            <v>3.3250000000000002E-2</v>
          </cell>
          <cell r="H788" t="str">
            <v>MO015</v>
          </cell>
        </row>
        <row r="789">
          <cell r="B789" t="str">
            <v>01.02.04</v>
          </cell>
          <cell r="C789" t="str">
            <v>Soma</v>
          </cell>
          <cell r="G789">
            <v>9.9100000000000008E-2</v>
          </cell>
        </row>
        <row r="790">
          <cell r="B790" t="str">
            <v>01.02.04</v>
          </cell>
          <cell r="C790" t="str">
            <v xml:space="preserve">Leis Sociais </v>
          </cell>
          <cell r="D790">
            <v>1.2063999999999999</v>
          </cell>
          <cell r="G790">
            <v>0.11955424000000001</v>
          </cell>
        </row>
        <row r="791">
          <cell r="B791" t="str">
            <v>01.02.04</v>
          </cell>
          <cell r="C791" t="str">
            <v>Sub-Total I</v>
          </cell>
          <cell r="G791">
            <v>0.21865424</v>
          </cell>
        </row>
        <row r="794">
          <cell r="B794" t="str">
            <v>01.02.04</v>
          </cell>
          <cell r="C794" t="str">
            <v>EQUIPAMENTOS:</v>
          </cell>
        </row>
        <row r="796">
          <cell r="B796" t="str">
            <v>01.02.04eq</v>
          </cell>
          <cell r="C796" t="str">
            <v>Ferramentas diversas</v>
          </cell>
          <cell r="D796">
            <v>1</v>
          </cell>
          <cell r="E796" t="str">
            <v>vb</v>
          </cell>
          <cell r="F796">
            <v>6.6547007770254938E-3</v>
          </cell>
          <cell r="G796">
            <v>6.6547007770254938E-3</v>
          </cell>
        </row>
        <row r="797">
          <cell r="B797" t="str">
            <v>01.02.04</v>
          </cell>
          <cell r="C797" t="str">
            <v>Soma</v>
          </cell>
          <cell r="G797">
            <v>6.6547007770254938E-3</v>
          </cell>
        </row>
        <row r="800">
          <cell r="B800" t="str">
            <v>01.02.04</v>
          </cell>
          <cell r="C800" t="str">
            <v xml:space="preserve">INDICE DE PRODUÇÃO: </v>
          </cell>
          <cell r="D800">
            <v>1</v>
          </cell>
          <cell r="F800" t="str">
            <v>CUSTO UNITÁRIO:</v>
          </cell>
          <cell r="G800">
            <v>0.22530894077702548</v>
          </cell>
        </row>
        <row r="803">
          <cell r="B803" t="str">
            <v>01.02.04</v>
          </cell>
          <cell r="C803" t="str">
            <v>MATERIAIS / SE</v>
          </cell>
        </row>
        <row r="805">
          <cell r="B805" t="str">
            <v>01.02.04m1</v>
          </cell>
          <cell r="C805" t="str">
            <v xml:space="preserve">Cotovelo  PVC  90º branco para esgoto  diam.   40 mm </v>
          </cell>
          <cell r="D805">
            <v>1</v>
          </cell>
          <cell r="E805" t="str">
            <v>ud</v>
          </cell>
          <cell r="F805">
            <v>0.29081655836779208</v>
          </cell>
          <cell r="G805">
            <v>0.29081655836779208</v>
          </cell>
        </row>
        <row r="806">
          <cell r="F806">
            <v>0</v>
          </cell>
          <cell r="G806">
            <v>0</v>
          </cell>
        </row>
        <row r="807">
          <cell r="F807">
            <v>0</v>
          </cell>
          <cell r="G807">
            <v>0</v>
          </cell>
        </row>
        <row r="808">
          <cell r="F808">
            <v>0</v>
          </cell>
          <cell r="G808">
            <v>0</v>
          </cell>
        </row>
        <row r="809">
          <cell r="F809">
            <v>0</v>
          </cell>
          <cell r="G809">
            <v>0</v>
          </cell>
        </row>
        <row r="810">
          <cell r="B810" t="str">
            <v>01.02.04</v>
          </cell>
          <cell r="C810" t="str">
            <v>Soma</v>
          </cell>
          <cell r="G810">
            <v>0.29081655836779208</v>
          </cell>
        </row>
        <row r="813">
          <cell r="B813" t="str">
            <v>01.02.04</v>
          </cell>
          <cell r="C813" t="str">
            <v>CUSTOS DIRETOS</v>
          </cell>
          <cell r="G813">
            <v>0.51612549914481753</v>
          </cell>
        </row>
        <row r="814">
          <cell r="B814" t="str">
            <v>01.02.04</v>
          </cell>
          <cell r="C814" t="str">
            <v xml:space="preserve">BDI </v>
          </cell>
          <cell r="D814">
            <v>0.45</v>
          </cell>
          <cell r="G814">
            <v>0.23225647461516791</v>
          </cell>
        </row>
        <row r="815">
          <cell r="B815" t="str">
            <v>01.02.04</v>
          </cell>
          <cell r="C815" t="str">
            <v>PREÇO UNITÁRIO TOTAL</v>
          </cell>
          <cell r="G815">
            <v>0.7483819737599855</v>
          </cell>
        </row>
        <row r="828">
          <cell r="B828" t="str">
            <v>01.02.05</v>
          </cell>
          <cell r="C828" t="str">
            <v>01.02.05</v>
          </cell>
        </row>
        <row r="829">
          <cell r="B829" t="str">
            <v>01.02.05tit</v>
          </cell>
          <cell r="C829" t="str">
            <v xml:space="preserve">Cotovelo  PVC  90º branco para esgoto  diam.  100 mm </v>
          </cell>
          <cell r="G829" t="str">
            <v>un</v>
          </cell>
        </row>
        <row r="833">
          <cell r="B833" t="str">
            <v>01.02.05</v>
          </cell>
          <cell r="C833" t="str">
            <v>MÃO DE OBRA:</v>
          </cell>
        </row>
        <row r="835">
          <cell r="D835" t="str">
            <v>Quant</v>
          </cell>
          <cell r="F835" t="str">
            <v xml:space="preserve">Custo Basico </v>
          </cell>
          <cell r="G835" t="str">
            <v>Custo Horário</v>
          </cell>
        </row>
        <row r="836">
          <cell r="B836" t="str">
            <v>01.02.05MO001</v>
          </cell>
          <cell r="C836" t="str">
            <v>Encarregado</v>
          </cell>
          <cell r="D836">
            <v>7.000000000000001E-3</v>
          </cell>
          <cell r="E836" t="str">
            <v>h</v>
          </cell>
          <cell r="F836">
            <v>5.12</v>
          </cell>
          <cell r="G836">
            <v>3.5840000000000004E-2</v>
          </cell>
          <cell r="H836" t="str">
            <v>MO001</v>
          </cell>
        </row>
        <row r="837">
          <cell r="B837" t="str">
            <v>01.02.05MO007</v>
          </cell>
          <cell r="C837" t="str">
            <v>Oficial</v>
          </cell>
          <cell r="D837">
            <v>3.5000000000000003E-2</v>
          </cell>
          <cell r="E837" t="str">
            <v>h</v>
          </cell>
          <cell r="F837">
            <v>1.61</v>
          </cell>
          <cell r="G837">
            <v>5.6350000000000011E-2</v>
          </cell>
          <cell r="H837" t="str">
            <v>MO007</v>
          </cell>
        </row>
        <row r="838">
          <cell r="D838">
            <v>0</v>
          </cell>
          <cell r="E838" t="str">
            <v>h</v>
          </cell>
          <cell r="F838">
            <v>2.4500000000000002</v>
          </cell>
          <cell r="G838">
            <v>0</v>
          </cell>
        </row>
        <row r="839">
          <cell r="B839" t="str">
            <v>01.02.05MO015</v>
          </cell>
          <cell r="C839" t="str">
            <v>Servente</v>
          </cell>
          <cell r="D839">
            <v>3.5000000000000003E-2</v>
          </cell>
          <cell r="E839" t="str">
            <v>h</v>
          </cell>
          <cell r="F839">
            <v>1.33</v>
          </cell>
          <cell r="G839">
            <v>4.6550000000000008E-2</v>
          </cell>
          <cell r="H839" t="str">
            <v>MO015</v>
          </cell>
        </row>
        <row r="840">
          <cell r="B840" t="str">
            <v>01.02.05</v>
          </cell>
          <cell r="C840" t="str">
            <v>Soma</v>
          </cell>
          <cell r="G840">
            <v>0.13874000000000003</v>
          </cell>
        </row>
        <row r="841">
          <cell r="B841" t="str">
            <v>01.02.05</v>
          </cell>
          <cell r="C841" t="str">
            <v xml:space="preserve">Leis Sociais </v>
          </cell>
          <cell r="D841">
            <v>1.2063999999999999</v>
          </cell>
          <cell r="G841">
            <v>0.16737593600000003</v>
          </cell>
        </row>
        <row r="842">
          <cell r="B842" t="str">
            <v>01.02.05</v>
          </cell>
          <cell r="C842" t="str">
            <v>Sub-Total I</v>
          </cell>
          <cell r="G842">
            <v>0.30611593600000009</v>
          </cell>
        </row>
        <row r="845">
          <cell r="B845" t="str">
            <v>01.02.05</v>
          </cell>
          <cell r="C845" t="str">
            <v>EQUIPAMENTOS:</v>
          </cell>
        </row>
        <row r="847">
          <cell r="B847" t="str">
            <v>01.02.05eq</v>
          </cell>
          <cell r="C847" t="str">
            <v>Ferramentas diversas</v>
          </cell>
          <cell r="D847">
            <v>1</v>
          </cell>
          <cell r="E847" t="str">
            <v>vb</v>
          </cell>
          <cell r="F847">
            <v>9.316581087835691E-3</v>
          </cell>
          <cell r="G847">
            <v>9.316581087835691E-3</v>
          </cell>
        </row>
        <row r="848">
          <cell r="B848" t="str">
            <v>01.02.05</v>
          </cell>
          <cell r="C848" t="str">
            <v>Soma</v>
          </cell>
          <cell r="G848">
            <v>9.316581087835691E-3</v>
          </cell>
        </row>
        <row r="851">
          <cell r="B851" t="str">
            <v>01.02.05</v>
          </cell>
          <cell r="C851" t="str">
            <v xml:space="preserve">INDICE DE PRODUÇÃO: </v>
          </cell>
          <cell r="D851">
            <v>1</v>
          </cell>
          <cell r="F851" t="str">
            <v>CUSTO UNITÁRIO:</v>
          </cell>
          <cell r="G851">
            <v>0.31543251708783576</v>
          </cell>
        </row>
        <row r="854">
          <cell r="B854" t="str">
            <v>01.02.05</v>
          </cell>
          <cell r="C854" t="str">
            <v>MATERIAIS / SE</v>
          </cell>
        </row>
        <row r="856">
          <cell r="B856" t="str">
            <v>01.02.05m1</v>
          </cell>
          <cell r="C856" t="str">
            <v xml:space="preserve">Cotovelo  PVC  90º branco para esgoto  diam.  100 mm </v>
          </cell>
          <cell r="D856">
            <v>1</v>
          </cell>
          <cell r="E856" t="str">
            <v>ud</v>
          </cell>
          <cell r="F856">
            <v>1.24505839051211</v>
          </cell>
          <cell r="G856">
            <v>1.24505839051211</v>
          </cell>
        </row>
        <row r="857">
          <cell r="F857">
            <v>0</v>
          </cell>
          <cell r="G857">
            <v>0</v>
          </cell>
        </row>
        <row r="858">
          <cell r="F858">
            <v>0</v>
          </cell>
          <cell r="G858">
            <v>0</v>
          </cell>
        </row>
        <row r="859">
          <cell r="F859">
            <v>0</v>
          </cell>
          <cell r="G859">
            <v>0</v>
          </cell>
        </row>
        <row r="860">
          <cell r="F860">
            <v>0</v>
          </cell>
          <cell r="G860">
            <v>0</v>
          </cell>
        </row>
        <row r="861">
          <cell r="B861" t="str">
            <v>01.02.05</v>
          </cell>
          <cell r="C861" t="str">
            <v>Soma</v>
          </cell>
          <cell r="G861">
            <v>1.24505839051211</v>
          </cell>
        </row>
        <row r="864">
          <cell r="B864" t="str">
            <v>01.02.05</v>
          </cell>
          <cell r="C864" t="str">
            <v>CUSTOS DIRETOS</v>
          </cell>
          <cell r="G864">
            <v>1.5604909075999458</v>
          </cell>
        </row>
        <row r="865">
          <cell r="B865" t="str">
            <v>01.02.05</v>
          </cell>
          <cell r="C865" t="str">
            <v xml:space="preserve">BDI </v>
          </cell>
          <cell r="D865">
            <v>0.45</v>
          </cell>
          <cell r="G865">
            <v>0.70222090841997564</v>
          </cell>
        </row>
        <row r="866">
          <cell r="B866" t="str">
            <v>01.02.05</v>
          </cell>
          <cell r="C866" t="str">
            <v>PREÇO UNITÁRIO TOTAL</v>
          </cell>
          <cell r="G866">
            <v>2.2627118160199213</v>
          </cell>
        </row>
        <row r="879">
          <cell r="B879" t="str">
            <v>01.02.06</v>
          </cell>
          <cell r="C879" t="str">
            <v>01.02.06</v>
          </cell>
        </row>
        <row r="880">
          <cell r="B880" t="str">
            <v>01.02.06tit</v>
          </cell>
          <cell r="C880" t="str">
            <v>Vedação para saida de vaso sanitário diam. 100 mm</v>
          </cell>
          <cell r="G880" t="str">
            <v>un</v>
          </cell>
        </row>
        <row r="884">
          <cell r="B884" t="str">
            <v>01.02.06</v>
          </cell>
          <cell r="C884" t="str">
            <v>MÃO DE OBRA:</v>
          </cell>
        </row>
        <row r="886">
          <cell r="D886" t="str">
            <v>Quant</v>
          </cell>
          <cell r="F886" t="str">
            <v xml:space="preserve">Custo Basico </v>
          </cell>
          <cell r="G886" t="str">
            <v>Custo Horário</v>
          </cell>
        </row>
        <row r="887">
          <cell r="B887" t="str">
            <v>01.02.06MO001</v>
          </cell>
          <cell r="C887" t="str">
            <v>Encarregado</v>
          </cell>
          <cell r="D887">
            <v>0.01</v>
          </cell>
          <cell r="E887" t="str">
            <v>h</v>
          </cell>
          <cell r="F887">
            <v>5.12</v>
          </cell>
          <cell r="G887">
            <v>5.1200000000000002E-2</v>
          </cell>
          <cell r="H887" t="str">
            <v>MO001</v>
          </cell>
        </row>
        <row r="888">
          <cell r="B888" t="str">
            <v>01.02.06MO007</v>
          </cell>
          <cell r="C888" t="str">
            <v>Oficial</v>
          </cell>
          <cell r="D888">
            <v>0.05</v>
          </cell>
          <cell r="E888" t="str">
            <v>h</v>
          </cell>
          <cell r="F888">
            <v>1.61</v>
          </cell>
          <cell r="G888">
            <v>8.0500000000000016E-2</v>
          </cell>
          <cell r="H888" t="str">
            <v>MO007</v>
          </cell>
        </row>
        <row r="889">
          <cell r="D889">
            <v>0</v>
          </cell>
          <cell r="E889" t="str">
            <v>h</v>
          </cell>
          <cell r="F889">
            <v>2.4500000000000002</v>
          </cell>
          <cell r="G889">
            <v>0</v>
          </cell>
        </row>
        <row r="890">
          <cell r="B890" t="str">
            <v>01.02.06MO015</v>
          </cell>
          <cell r="C890" t="str">
            <v>Servente</v>
          </cell>
          <cell r="D890">
            <v>0.05</v>
          </cell>
          <cell r="E890" t="str">
            <v>h</v>
          </cell>
          <cell r="F890">
            <v>1.33</v>
          </cell>
          <cell r="G890">
            <v>6.6500000000000004E-2</v>
          </cell>
          <cell r="H890" t="str">
            <v>MO015</v>
          </cell>
        </row>
        <row r="891">
          <cell r="B891" t="str">
            <v>01.02.06</v>
          </cell>
          <cell r="C891" t="str">
            <v>Soma</v>
          </cell>
          <cell r="G891">
            <v>0.19820000000000002</v>
          </cell>
        </row>
        <row r="892">
          <cell r="B892" t="str">
            <v>01.02.06</v>
          </cell>
          <cell r="C892" t="str">
            <v xml:space="preserve">Leis Sociais </v>
          </cell>
          <cell r="D892">
            <v>1.2063999999999999</v>
          </cell>
          <cell r="G892">
            <v>0.23910848000000001</v>
          </cell>
        </row>
        <row r="893">
          <cell r="B893" t="str">
            <v>01.02.06</v>
          </cell>
          <cell r="C893" t="str">
            <v>Sub-Total I</v>
          </cell>
          <cell r="G893">
            <v>0.43730848</v>
          </cell>
        </row>
        <row r="896">
          <cell r="B896" t="str">
            <v>01.02.06</v>
          </cell>
          <cell r="C896" t="str">
            <v>EQUIPAMENTOS:</v>
          </cell>
        </row>
        <row r="898">
          <cell r="B898" t="str">
            <v>01.02.06eq</v>
          </cell>
          <cell r="C898" t="str">
            <v>Ferramentas diversas</v>
          </cell>
          <cell r="D898">
            <v>1</v>
          </cell>
          <cell r="E898" t="str">
            <v>vb</v>
          </cell>
          <cell r="F898">
            <v>1.3309401554050988E-2</v>
          </cell>
          <cell r="G898">
            <v>1.3309401554050988E-2</v>
          </cell>
        </row>
        <row r="899">
          <cell r="B899" t="str">
            <v>01.02.06</v>
          </cell>
          <cell r="C899" t="str">
            <v>Soma</v>
          </cell>
          <cell r="G899">
            <v>1.3309401554050988E-2</v>
          </cell>
        </row>
        <row r="902">
          <cell r="B902" t="str">
            <v>01.02.06</v>
          </cell>
          <cell r="C902" t="str">
            <v xml:space="preserve">INDICE DE PRODUÇÃO: </v>
          </cell>
          <cell r="D902">
            <v>1</v>
          </cell>
          <cell r="F902" t="str">
            <v>CUSTO UNITÁRIO:</v>
          </cell>
          <cell r="G902">
            <v>0.45061788155405097</v>
          </cell>
        </row>
        <row r="905">
          <cell r="B905" t="str">
            <v>01.02.06</v>
          </cell>
          <cell r="C905" t="str">
            <v>MATERIAIS / SE</v>
          </cell>
        </row>
        <row r="907">
          <cell r="B907" t="str">
            <v>01.02.06m1</v>
          </cell>
          <cell r="C907" t="str">
            <v>Vedação para saida de vaso sanitário diam. 100 mm</v>
          </cell>
          <cell r="D907">
            <v>1</v>
          </cell>
          <cell r="E907" t="str">
            <v>ud</v>
          </cell>
          <cell r="F907">
            <v>1.4472667787522153</v>
          </cell>
          <cell r="G907">
            <v>1.4472667787522153</v>
          </cell>
        </row>
        <row r="908">
          <cell r="F908">
            <v>0</v>
          </cell>
          <cell r="G908">
            <v>0</v>
          </cell>
        </row>
        <row r="909">
          <cell r="F909">
            <v>0</v>
          </cell>
          <cell r="G909">
            <v>0</v>
          </cell>
        </row>
        <row r="910">
          <cell r="F910">
            <v>0</v>
          </cell>
          <cell r="G910">
            <v>0</v>
          </cell>
        </row>
        <row r="911">
          <cell r="F911">
            <v>0</v>
          </cell>
          <cell r="G911">
            <v>0</v>
          </cell>
        </row>
        <row r="912">
          <cell r="B912" t="str">
            <v>01.02.06</v>
          </cell>
          <cell r="C912" t="str">
            <v>Soma</v>
          </cell>
          <cell r="G912">
            <v>1.4472667787522153</v>
          </cell>
        </row>
        <row r="915">
          <cell r="B915" t="str">
            <v>01.02.06</v>
          </cell>
          <cell r="C915" t="str">
            <v>CUSTOS DIRETOS</v>
          </cell>
          <cell r="G915">
            <v>1.8978846603062662</v>
          </cell>
        </row>
        <row r="916">
          <cell r="B916" t="str">
            <v>01.02.06</v>
          </cell>
          <cell r="C916" t="str">
            <v xml:space="preserve">BDI </v>
          </cell>
          <cell r="D916">
            <v>0.45</v>
          </cell>
          <cell r="G916">
            <v>0.85404809713781982</v>
          </cell>
        </row>
        <row r="917">
          <cell r="B917" t="str">
            <v>01.02.06</v>
          </cell>
          <cell r="C917" t="str">
            <v>PREÇO UNITÁRIO TOTAL</v>
          </cell>
          <cell r="G917">
            <v>2.7519327574440862</v>
          </cell>
        </row>
        <row r="930">
          <cell r="B930" t="str">
            <v>01.02.07</v>
          </cell>
          <cell r="C930" t="str">
            <v>01.02.07</v>
          </cell>
        </row>
        <row r="931">
          <cell r="B931" t="str">
            <v>01.02.07tit</v>
          </cell>
          <cell r="C931" t="str">
            <v>Ralo sifonado com grelha porta grelha cromados diam. 100 x 150 x 50 mm</v>
          </cell>
          <cell r="G931" t="str">
            <v>un</v>
          </cell>
        </row>
        <row r="935">
          <cell r="B935" t="str">
            <v>01.02.07</v>
          </cell>
          <cell r="C935" t="str">
            <v>MÃO DE OBRA:</v>
          </cell>
        </row>
        <row r="937">
          <cell r="D937" t="str">
            <v>Quant</v>
          </cell>
          <cell r="F937" t="str">
            <v xml:space="preserve">Custo Basico </v>
          </cell>
          <cell r="G937" t="str">
            <v>Custo Horário</v>
          </cell>
        </row>
        <row r="938">
          <cell r="B938" t="str">
            <v>01.02.07MO001</v>
          </cell>
          <cell r="C938" t="str">
            <v>Encarregado</v>
          </cell>
          <cell r="D938">
            <v>0.06</v>
          </cell>
          <cell r="E938" t="str">
            <v>h</v>
          </cell>
          <cell r="F938">
            <v>5.12</v>
          </cell>
          <cell r="G938">
            <v>0.30719999999999997</v>
          </cell>
          <cell r="H938" t="str">
            <v>MO001</v>
          </cell>
        </row>
        <row r="939">
          <cell r="B939" t="str">
            <v>01.02.07MO007</v>
          </cell>
          <cell r="C939" t="str">
            <v>Oficial</v>
          </cell>
          <cell r="D939">
            <v>0.3</v>
          </cell>
          <cell r="E939" t="str">
            <v>h</v>
          </cell>
          <cell r="F939">
            <v>1.61</v>
          </cell>
          <cell r="G939">
            <v>0.48299999999999998</v>
          </cell>
          <cell r="H939" t="str">
            <v>MO007</v>
          </cell>
        </row>
        <row r="940">
          <cell r="D940">
            <v>0</v>
          </cell>
          <cell r="E940" t="str">
            <v>h</v>
          </cell>
          <cell r="F940">
            <v>2.4500000000000002</v>
          </cell>
          <cell r="G940">
            <v>0</v>
          </cell>
        </row>
        <row r="941">
          <cell r="B941" t="str">
            <v>01.02.07MO015</v>
          </cell>
          <cell r="C941" t="str">
            <v>Servente</v>
          </cell>
          <cell r="D941">
            <v>0.3</v>
          </cell>
          <cell r="E941" t="str">
            <v>h</v>
          </cell>
          <cell r="F941">
            <v>1.33</v>
          </cell>
          <cell r="G941">
            <v>0.39900000000000002</v>
          </cell>
          <cell r="H941" t="str">
            <v>MO015</v>
          </cell>
        </row>
        <row r="942">
          <cell r="B942" t="str">
            <v>01.02.07</v>
          </cell>
          <cell r="C942" t="str">
            <v>Soma</v>
          </cell>
          <cell r="G942">
            <v>1.1892</v>
          </cell>
        </row>
        <row r="943">
          <cell r="B943" t="str">
            <v>01.02.07</v>
          </cell>
          <cell r="C943" t="str">
            <v xml:space="preserve">Leis Sociais </v>
          </cell>
          <cell r="D943">
            <v>1.2063999999999999</v>
          </cell>
          <cell r="G943">
            <v>1.43465088</v>
          </cell>
        </row>
        <row r="944">
          <cell r="B944" t="str">
            <v>01.02.07</v>
          </cell>
          <cell r="C944" t="str">
            <v>Sub-Total I</v>
          </cell>
          <cell r="G944">
            <v>2.62385088</v>
          </cell>
        </row>
        <row r="947">
          <cell r="B947" t="str">
            <v>01.02.07</v>
          </cell>
          <cell r="C947" t="str">
            <v>EQUIPAMENTOS:</v>
          </cell>
        </row>
        <row r="949">
          <cell r="B949" t="str">
            <v>01.02.07eq</v>
          </cell>
          <cell r="C949" t="str">
            <v>Ferramentas diversas</v>
          </cell>
          <cell r="D949">
            <v>1</v>
          </cell>
          <cell r="E949" t="str">
            <v>vb</v>
          </cell>
          <cell r="F949">
            <v>7.9856409324305905E-2</v>
          </cell>
          <cell r="G949">
            <v>7.9856409324305905E-2</v>
          </cell>
        </row>
        <row r="950">
          <cell r="B950" t="str">
            <v>01.02.07</v>
          </cell>
          <cell r="C950" t="str">
            <v>Soma</v>
          </cell>
          <cell r="G950">
            <v>7.9856409324305905E-2</v>
          </cell>
        </row>
        <row r="953">
          <cell r="B953" t="str">
            <v>01.02.07</v>
          </cell>
          <cell r="C953" t="str">
            <v xml:space="preserve">INDICE DE PRODUÇÃO: </v>
          </cell>
          <cell r="D953">
            <v>1</v>
          </cell>
          <cell r="F953" t="str">
            <v>CUSTO UNITÁRIO:</v>
          </cell>
          <cell r="G953">
            <v>2.7037072893243059</v>
          </cell>
        </row>
        <row r="956">
          <cell r="B956" t="str">
            <v>01.02.07</v>
          </cell>
          <cell r="C956" t="str">
            <v>MATERIAIS / SE</v>
          </cell>
        </row>
        <row r="958">
          <cell r="B958" t="str">
            <v>01.02.07m1</v>
          </cell>
          <cell r="C958" t="str">
            <v>Ralo sifonado com grelha porta grelha cromados diam. 100 x 150 x 50 mm</v>
          </cell>
          <cell r="D958">
            <v>1</v>
          </cell>
          <cell r="E958" t="str">
            <v>ud</v>
          </cell>
          <cell r="F958">
            <v>6.613804698505021</v>
          </cell>
          <cell r="G958">
            <v>6.613804698505021</v>
          </cell>
        </row>
        <row r="959">
          <cell r="F959">
            <v>0</v>
          </cell>
          <cell r="G959">
            <v>0</v>
          </cell>
        </row>
        <row r="960">
          <cell r="F960">
            <v>0</v>
          </cell>
          <cell r="G960">
            <v>0</v>
          </cell>
        </row>
        <row r="961">
          <cell r="F961">
            <v>0</v>
          </cell>
          <cell r="G961">
            <v>0</v>
          </cell>
        </row>
        <row r="962">
          <cell r="F962">
            <v>0</v>
          </cell>
          <cell r="G962">
            <v>0</v>
          </cell>
        </row>
        <row r="963">
          <cell r="B963" t="str">
            <v>01.02.07</v>
          </cell>
          <cell r="C963" t="str">
            <v>Soma</v>
          </cell>
          <cell r="G963">
            <v>6.613804698505021</v>
          </cell>
        </row>
        <row r="966">
          <cell r="B966" t="str">
            <v>01.02.07</v>
          </cell>
          <cell r="C966" t="str">
            <v>CUSTOS DIRETOS</v>
          </cell>
          <cell r="G966">
            <v>9.3175119878293273</v>
          </cell>
        </row>
        <row r="967">
          <cell r="B967" t="str">
            <v>01.02.07</v>
          </cell>
          <cell r="C967" t="str">
            <v xml:space="preserve">BDI </v>
          </cell>
          <cell r="D967">
            <v>0.45</v>
          </cell>
          <cell r="G967">
            <v>4.1928803945231978</v>
          </cell>
        </row>
        <row r="968">
          <cell r="B968" t="str">
            <v>01.02.07</v>
          </cell>
          <cell r="C968" t="str">
            <v>PREÇO UNITÁRIO TOTAL</v>
          </cell>
          <cell r="G968">
            <v>13.510392382352524</v>
          </cell>
        </row>
        <row r="981">
          <cell r="B981" t="str">
            <v>01.02.08</v>
          </cell>
          <cell r="C981" t="str">
            <v>01.02.08</v>
          </cell>
        </row>
        <row r="982">
          <cell r="B982" t="str">
            <v>01.02.08tit</v>
          </cell>
          <cell r="C982" t="str">
            <v>Caixa de inspeção em alvenaria tijolo comum  0.50 x 0.50 x alt. variável</v>
          </cell>
          <cell r="G982" t="str">
            <v>un</v>
          </cell>
        </row>
        <row r="986">
          <cell r="B986" t="str">
            <v>01.02.08</v>
          </cell>
          <cell r="C986" t="str">
            <v>MÃO DE OBRA:</v>
          </cell>
        </row>
        <row r="988">
          <cell r="D988" t="str">
            <v>Quant</v>
          </cell>
          <cell r="F988" t="str">
            <v xml:space="preserve">Custo Basico </v>
          </cell>
          <cell r="G988" t="str">
            <v>Custo Horário</v>
          </cell>
        </row>
        <row r="989">
          <cell r="B989" t="str">
            <v>01.02.08MO001</v>
          </cell>
          <cell r="C989" t="str">
            <v>Encarregado</v>
          </cell>
          <cell r="D989">
            <v>0.2</v>
          </cell>
          <cell r="E989" t="str">
            <v>h</v>
          </cell>
          <cell r="F989">
            <v>5.12</v>
          </cell>
          <cell r="G989">
            <v>1.024</v>
          </cell>
          <cell r="H989" t="str">
            <v>MO001</v>
          </cell>
        </row>
        <row r="990">
          <cell r="B990" t="str">
            <v>01.02.08MO007</v>
          </cell>
          <cell r="C990" t="str">
            <v>Oficial</v>
          </cell>
          <cell r="D990">
            <v>1</v>
          </cell>
          <cell r="E990" t="str">
            <v>h</v>
          </cell>
          <cell r="F990">
            <v>1.61</v>
          </cell>
          <cell r="G990">
            <v>1.61</v>
          </cell>
          <cell r="H990" t="str">
            <v>MO007</v>
          </cell>
        </row>
        <row r="991">
          <cell r="D991">
            <v>0</v>
          </cell>
          <cell r="E991" t="str">
            <v>h</v>
          </cell>
          <cell r="F991">
            <v>2.4500000000000002</v>
          </cell>
          <cell r="G991">
            <v>0</v>
          </cell>
        </row>
        <row r="992">
          <cell r="B992" t="str">
            <v>01.02.08MO015</v>
          </cell>
          <cell r="C992" t="str">
            <v>Servente</v>
          </cell>
          <cell r="D992">
            <v>1</v>
          </cell>
          <cell r="E992" t="str">
            <v>h</v>
          </cell>
          <cell r="F992">
            <v>1.33</v>
          </cell>
          <cell r="G992">
            <v>1.33</v>
          </cell>
          <cell r="H992" t="str">
            <v>MO015</v>
          </cell>
        </row>
        <row r="993">
          <cell r="B993" t="str">
            <v>01.02.08</v>
          </cell>
          <cell r="C993" t="str">
            <v>Soma</v>
          </cell>
          <cell r="G993">
            <v>3.9640000000000004</v>
          </cell>
        </row>
        <row r="994">
          <cell r="B994" t="str">
            <v>01.02.08</v>
          </cell>
          <cell r="C994" t="str">
            <v xml:space="preserve">Leis Sociais </v>
          </cell>
          <cell r="D994">
            <v>1.2063999999999999</v>
          </cell>
          <cell r="G994">
            <v>4.7821696000000005</v>
          </cell>
        </row>
        <row r="995">
          <cell r="B995" t="str">
            <v>01.02.08</v>
          </cell>
          <cell r="C995" t="str">
            <v>Sub-Total I</v>
          </cell>
          <cell r="G995">
            <v>8.7461696000000018</v>
          </cell>
        </row>
        <row r="998">
          <cell r="B998" t="str">
            <v>01.02.08</v>
          </cell>
          <cell r="C998" t="str">
            <v>EQUIPAMENTOS:</v>
          </cell>
        </row>
        <row r="1000">
          <cell r="B1000" t="str">
            <v>01.02.08eq</v>
          </cell>
          <cell r="C1000" t="str">
            <v>Ferramentas diversas</v>
          </cell>
          <cell r="D1000">
            <v>0</v>
          </cell>
          <cell r="E1000" t="str">
            <v>vb</v>
          </cell>
          <cell r="F1000">
            <v>0.26618803108101974</v>
          </cell>
          <cell r="G1000">
            <v>0</v>
          </cell>
        </row>
        <row r="1001">
          <cell r="B1001" t="str">
            <v>01.02.08</v>
          </cell>
          <cell r="C1001" t="str">
            <v>Soma</v>
          </cell>
          <cell r="G1001">
            <v>0</v>
          </cell>
        </row>
        <row r="1004">
          <cell r="B1004" t="str">
            <v>01.02.08</v>
          </cell>
          <cell r="C1004" t="str">
            <v xml:space="preserve">INDICE DE PRODUÇÃO: </v>
          </cell>
          <cell r="D1004">
            <v>1</v>
          </cell>
          <cell r="F1004" t="str">
            <v>CUSTO UNITÁRIO:</v>
          </cell>
          <cell r="G1004">
            <v>8.7461696000000018</v>
          </cell>
        </row>
        <row r="1007">
          <cell r="B1007" t="str">
            <v>01.02.08</v>
          </cell>
          <cell r="C1007" t="str">
            <v>MATERIAIS / SE</v>
          </cell>
        </row>
        <row r="1009">
          <cell r="B1009" t="str">
            <v>01.02.08m1</v>
          </cell>
          <cell r="C1009" t="str">
            <v>Tijolo cerâmico macico dim. 5 x 10 x 20 cm</v>
          </cell>
          <cell r="D1009">
            <v>120</v>
          </cell>
          <cell r="E1009" t="str">
            <v>ud</v>
          </cell>
          <cell r="F1009">
            <v>3.635206979597401E-2</v>
          </cell>
          <cell r="G1009">
            <v>4.3622483755168808</v>
          </cell>
        </row>
        <row r="1010">
          <cell r="F1010">
            <v>0</v>
          </cell>
          <cell r="G1010">
            <v>0</v>
          </cell>
        </row>
        <row r="1011">
          <cell r="B1011" t="str">
            <v>01.02.08m1</v>
          </cell>
          <cell r="C1011" t="str">
            <v xml:space="preserve">Argamassa cim+areia </v>
          </cell>
          <cell r="D1011">
            <v>0.14000000000000001</v>
          </cell>
          <cell r="E1011" t="str">
            <v>m3</v>
          </cell>
          <cell r="F1011">
            <v>61.344117780706142</v>
          </cell>
          <cell r="G1011">
            <v>8.5881764892988599</v>
          </cell>
        </row>
        <row r="1012">
          <cell r="B1012" t="str">
            <v>01.02.08mc1</v>
          </cell>
          <cell r="C1012" t="str">
            <v>Concreto 11 Mpa</v>
          </cell>
          <cell r="D1012">
            <v>2.1999999999999999E-2</v>
          </cell>
          <cell r="E1012" t="str">
            <v>m3</v>
          </cell>
          <cell r="F1012">
            <v>114</v>
          </cell>
          <cell r="G1012">
            <v>2.508</v>
          </cell>
        </row>
        <row r="1013">
          <cell r="B1013" t="str">
            <v>01.02.08m3</v>
          </cell>
          <cell r="C1013" t="str">
            <v>Tampão de fofo - esgoto</v>
          </cell>
          <cell r="D1013">
            <v>1</v>
          </cell>
          <cell r="E1013" t="str">
            <v>ud</v>
          </cell>
          <cell r="F1013">
            <v>4.0646158040623446</v>
          </cell>
          <cell r="G1013">
            <v>4.0646158040623446</v>
          </cell>
        </row>
        <row r="1014">
          <cell r="B1014" t="str">
            <v>01.02.08</v>
          </cell>
          <cell r="C1014" t="str">
            <v>Soma</v>
          </cell>
          <cell r="G1014">
            <v>19.523040668878085</v>
          </cell>
        </row>
        <row r="1017">
          <cell r="B1017" t="str">
            <v>01.02.08</v>
          </cell>
          <cell r="C1017" t="str">
            <v>CUSTOS DIRETOS</v>
          </cell>
          <cell r="G1017">
            <v>28.269210268878087</v>
          </cell>
        </row>
        <row r="1018">
          <cell r="B1018" t="str">
            <v>01.02.08</v>
          </cell>
          <cell r="C1018" t="str">
            <v xml:space="preserve">BDI </v>
          </cell>
          <cell r="D1018">
            <v>0.45</v>
          </cell>
          <cell r="G1018">
            <v>12.721144620995139</v>
          </cell>
        </row>
        <row r="1019">
          <cell r="B1019" t="str">
            <v>01.02.08</v>
          </cell>
          <cell r="C1019" t="str">
            <v>PREÇO UNITÁRIO TOTAL</v>
          </cell>
          <cell r="G1019">
            <v>110.78822</v>
          </cell>
          <cell r="H1019" t="str">
            <v>(CPU em anexo)</v>
          </cell>
        </row>
        <row r="1032">
          <cell r="B1032" t="str">
            <v>01.02.09</v>
          </cell>
          <cell r="C1032" t="str">
            <v>01.02.09</v>
          </cell>
        </row>
        <row r="1033">
          <cell r="B1033" t="str">
            <v>01.02.09tit</v>
          </cell>
          <cell r="C1033" t="str">
            <v>Fossa séptica cilindr. c/ anéis concreto câmara única diam 1.50 m alt. 1.50 m</v>
          </cell>
          <cell r="G1033" t="str">
            <v>un</v>
          </cell>
        </row>
        <row r="1037">
          <cell r="B1037" t="str">
            <v>01.02.09</v>
          </cell>
          <cell r="C1037" t="str">
            <v>MÃO DE OBRA:</v>
          </cell>
        </row>
        <row r="1039">
          <cell r="D1039" t="str">
            <v>Quant</v>
          </cell>
          <cell r="F1039" t="str">
            <v xml:space="preserve">Custo Basico </v>
          </cell>
          <cell r="G1039" t="str">
            <v>Custo Horário</v>
          </cell>
        </row>
        <row r="1040">
          <cell r="B1040" t="str">
            <v>01.02.09MO001</v>
          </cell>
          <cell r="C1040" t="str">
            <v>Encarregado</v>
          </cell>
          <cell r="D1040">
            <v>7.2</v>
          </cell>
          <cell r="E1040" t="str">
            <v>h</v>
          </cell>
          <cell r="F1040">
            <v>5.12</v>
          </cell>
          <cell r="G1040">
            <v>36.864000000000004</v>
          </cell>
          <cell r="H1040" t="str">
            <v>MO001</v>
          </cell>
        </row>
        <row r="1041">
          <cell r="B1041" t="str">
            <v>01.02.09MO007</v>
          </cell>
          <cell r="C1041" t="str">
            <v>Oficial</v>
          </cell>
          <cell r="D1041">
            <v>24</v>
          </cell>
          <cell r="E1041" t="str">
            <v>h</v>
          </cell>
          <cell r="F1041">
            <v>1.61</v>
          </cell>
          <cell r="G1041">
            <v>38.64</v>
          </cell>
          <cell r="H1041" t="str">
            <v>MO007</v>
          </cell>
        </row>
        <row r="1042">
          <cell r="D1042">
            <v>0</v>
          </cell>
          <cell r="E1042" t="str">
            <v>h</v>
          </cell>
          <cell r="F1042">
            <v>2.4500000000000002</v>
          </cell>
          <cell r="G1042">
            <v>0</v>
          </cell>
        </row>
        <row r="1043">
          <cell r="B1043" t="str">
            <v>01.02.09MO015</v>
          </cell>
          <cell r="C1043" t="str">
            <v>Servente</v>
          </cell>
          <cell r="D1043">
            <v>48</v>
          </cell>
          <cell r="E1043" t="str">
            <v>h</v>
          </cell>
          <cell r="F1043">
            <v>1.33</v>
          </cell>
          <cell r="G1043">
            <v>63.84</v>
          </cell>
          <cell r="H1043" t="str">
            <v>MO015</v>
          </cell>
        </row>
        <row r="1044">
          <cell r="B1044" t="str">
            <v>01.02.09</v>
          </cell>
          <cell r="C1044" t="str">
            <v>Soma</v>
          </cell>
          <cell r="G1044">
            <v>139.34399999999999</v>
          </cell>
        </row>
        <row r="1045">
          <cell r="B1045" t="str">
            <v>01.02.09</v>
          </cell>
          <cell r="C1045" t="str">
            <v xml:space="preserve">Leis Sociais </v>
          </cell>
          <cell r="D1045">
            <v>1.2063999999999999</v>
          </cell>
          <cell r="G1045">
            <v>168.1046016</v>
          </cell>
        </row>
        <row r="1046">
          <cell r="B1046" t="str">
            <v>01.02.09</v>
          </cell>
          <cell r="C1046" t="str">
            <v>Sub-Total I</v>
          </cell>
          <cell r="G1046">
            <v>307.44860159999996</v>
          </cell>
        </row>
        <row r="1049">
          <cell r="B1049" t="str">
            <v>01.02.09</v>
          </cell>
          <cell r="C1049" t="str">
            <v>EQUIPAMENTOS:</v>
          </cell>
        </row>
        <row r="1051">
          <cell r="B1051" t="str">
            <v>01.02.09eq</v>
          </cell>
          <cell r="C1051" t="str">
            <v>Ferramentas diversas</v>
          </cell>
          <cell r="D1051">
            <v>1</v>
          </cell>
          <cell r="E1051" t="str">
            <v>vb</v>
          </cell>
          <cell r="F1051">
            <v>9.113827418548647</v>
          </cell>
          <cell r="G1051">
            <v>9.113827418548647</v>
          </cell>
        </row>
        <row r="1052">
          <cell r="B1052" t="str">
            <v>01.02.09</v>
          </cell>
          <cell r="C1052" t="str">
            <v>Soma</v>
          </cell>
          <cell r="G1052">
            <v>9.113827418548647</v>
          </cell>
        </row>
        <row r="1055">
          <cell r="B1055" t="str">
            <v>01.02.09</v>
          </cell>
          <cell r="C1055" t="str">
            <v xml:space="preserve">INDICE DE PRODUÇÃO: </v>
          </cell>
          <cell r="D1055">
            <v>1</v>
          </cell>
          <cell r="F1055" t="str">
            <v>CUSTO UNITÁRIO:</v>
          </cell>
          <cell r="G1055">
            <v>316.56242901854858</v>
          </cell>
        </row>
        <row r="1058">
          <cell r="B1058" t="str">
            <v>01.02.09</v>
          </cell>
          <cell r="C1058" t="str">
            <v>MATERIAIS / SE</v>
          </cell>
        </row>
        <row r="1060">
          <cell r="B1060" t="str">
            <v>01.02.09m4</v>
          </cell>
          <cell r="C1060" t="str">
            <v>Anéis de concreto dimensão de 1,50 m</v>
          </cell>
          <cell r="D1060">
            <v>3</v>
          </cell>
          <cell r="E1060" t="str">
            <v>ud</v>
          </cell>
          <cell r="F1060">
            <v>34.625346480665243</v>
          </cell>
          <cell r="G1060">
            <v>103.87603944199573</v>
          </cell>
        </row>
        <row r="1061">
          <cell r="F1061">
            <v>0</v>
          </cell>
          <cell r="G1061">
            <v>0</v>
          </cell>
        </row>
        <row r="1062">
          <cell r="B1062" t="str">
            <v>01.02.09m1</v>
          </cell>
          <cell r="C1062" t="str">
            <v xml:space="preserve">Argamassa cim+areia </v>
          </cell>
          <cell r="D1062">
            <v>7.0000000000000001E-3</v>
          </cell>
          <cell r="E1062" t="str">
            <v>m3</v>
          </cell>
          <cell r="F1062">
            <v>61.344117780706142</v>
          </cell>
          <cell r="G1062">
            <v>0.429408824464943</v>
          </cell>
        </row>
        <row r="1063">
          <cell r="B1063" t="str">
            <v>01.02.09mc1</v>
          </cell>
          <cell r="C1063" t="str">
            <v>Concreto 11 Mpa</v>
          </cell>
          <cell r="D1063">
            <v>0.1767</v>
          </cell>
          <cell r="E1063" t="str">
            <v>m3</v>
          </cell>
          <cell r="F1063">
            <v>114</v>
          </cell>
          <cell r="G1063">
            <v>20.143799999999999</v>
          </cell>
        </row>
        <row r="1064">
          <cell r="B1064" t="str">
            <v>01.02.09m3</v>
          </cell>
          <cell r="C1064" t="str">
            <v xml:space="preserve">Tampa de concreto </v>
          </cell>
          <cell r="D1064">
            <v>1</v>
          </cell>
          <cell r="E1064" t="str">
            <v>ud</v>
          </cell>
          <cell r="F1064">
            <v>30.472122506475216</v>
          </cell>
          <cell r="G1064">
            <v>30.472122506475216</v>
          </cell>
        </row>
        <row r="1065">
          <cell r="B1065" t="str">
            <v>01.02.09</v>
          </cell>
          <cell r="C1065" t="str">
            <v>Soma</v>
          </cell>
          <cell r="G1065">
            <v>154.92137077293589</v>
          </cell>
        </row>
        <row r="1068">
          <cell r="B1068" t="str">
            <v>01.02.09</v>
          </cell>
          <cell r="C1068" t="str">
            <v>CUSTOS DIRETOS</v>
          </cell>
          <cell r="G1068">
            <v>471.48379979148444</v>
          </cell>
        </row>
        <row r="1069">
          <cell r="B1069" t="str">
            <v>01.02.09</v>
          </cell>
          <cell r="C1069" t="str">
            <v xml:space="preserve">BDI </v>
          </cell>
          <cell r="D1069">
            <v>0.45</v>
          </cell>
          <cell r="G1069">
            <v>212.167709906168</v>
          </cell>
        </row>
        <row r="1070">
          <cell r="B1070" t="str">
            <v>01.02.09</v>
          </cell>
          <cell r="C1070" t="str">
            <v>PREÇO UNITÁRIO TOTAL</v>
          </cell>
          <cell r="G1070">
            <v>683.6515096976525</v>
          </cell>
        </row>
        <row r="1083">
          <cell r="B1083" t="str">
            <v>01.02.10</v>
          </cell>
          <cell r="C1083" t="str">
            <v>01.02.10</v>
          </cell>
        </row>
        <row r="1084">
          <cell r="B1084" t="str">
            <v>01.02.10tit</v>
          </cell>
          <cell r="C1084" t="str">
            <v xml:space="preserve">Filtro anaerobio cilindr. c/ anéis concreto pré-moldado diam. 1.50 m alt. 1.50 m </v>
          </cell>
          <cell r="G1084" t="str">
            <v>un</v>
          </cell>
        </row>
        <row r="1088">
          <cell r="B1088" t="str">
            <v>01.02.10</v>
          </cell>
          <cell r="C1088" t="str">
            <v>MÃO DE OBRA:</v>
          </cell>
        </row>
        <row r="1090">
          <cell r="D1090" t="str">
            <v>Quant</v>
          </cell>
          <cell r="F1090" t="str">
            <v xml:space="preserve">Custo Basico </v>
          </cell>
          <cell r="G1090" t="str">
            <v>Custo Horário</v>
          </cell>
        </row>
        <row r="1091">
          <cell r="B1091" t="str">
            <v>01.02.10MO001</v>
          </cell>
          <cell r="C1091" t="str">
            <v>Encarregado</v>
          </cell>
          <cell r="D1091">
            <v>5.3</v>
          </cell>
          <cell r="E1091" t="str">
            <v>h</v>
          </cell>
          <cell r="F1091">
            <v>5.12</v>
          </cell>
          <cell r="G1091">
            <v>27.135999999999999</v>
          </cell>
          <cell r="H1091" t="str">
            <v>MO001</v>
          </cell>
        </row>
        <row r="1092">
          <cell r="B1092" t="str">
            <v>01.02.10MO007</v>
          </cell>
          <cell r="C1092" t="str">
            <v>Oficial</v>
          </cell>
          <cell r="D1092">
            <v>16</v>
          </cell>
          <cell r="E1092" t="str">
            <v>h</v>
          </cell>
          <cell r="F1092">
            <v>1.61</v>
          </cell>
          <cell r="G1092">
            <v>25.76</v>
          </cell>
          <cell r="H1092" t="str">
            <v>MO007</v>
          </cell>
        </row>
        <row r="1093">
          <cell r="D1093">
            <v>0</v>
          </cell>
          <cell r="E1093" t="str">
            <v>h</v>
          </cell>
          <cell r="F1093">
            <v>2.4500000000000002</v>
          </cell>
          <cell r="G1093">
            <v>0</v>
          </cell>
        </row>
        <row r="1094">
          <cell r="B1094" t="str">
            <v>01.02.10MO015</v>
          </cell>
          <cell r="C1094" t="str">
            <v>Servente</v>
          </cell>
          <cell r="D1094">
            <v>37</v>
          </cell>
          <cell r="E1094" t="str">
            <v>h</v>
          </cell>
          <cell r="F1094">
            <v>1.33</v>
          </cell>
          <cell r="G1094">
            <v>49.21</v>
          </cell>
          <cell r="H1094" t="str">
            <v>MO015</v>
          </cell>
        </row>
        <row r="1095">
          <cell r="B1095" t="str">
            <v>01.02.10</v>
          </cell>
          <cell r="C1095" t="str">
            <v>Soma</v>
          </cell>
          <cell r="G1095">
            <v>102.10599999999999</v>
          </cell>
        </row>
        <row r="1096">
          <cell r="B1096" t="str">
            <v>01.02.10</v>
          </cell>
          <cell r="C1096" t="str">
            <v xml:space="preserve">Leis Sociais </v>
          </cell>
          <cell r="D1096">
            <v>1.2063999999999999</v>
          </cell>
          <cell r="G1096">
            <v>123.18067839999999</v>
          </cell>
        </row>
        <row r="1097">
          <cell r="B1097" t="str">
            <v>01.02.10</v>
          </cell>
          <cell r="C1097" t="str">
            <v>Sub-Total I</v>
          </cell>
          <cell r="G1097">
            <v>225.28667839999997</v>
          </cell>
        </row>
        <row r="1100">
          <cell r="B1100" t="str">
            <v>01.02.10</v>
          </cell>
          <cell r="C1100" t="str">
            <v>EQUIPAMENTOS:</v>
          </cell>
        </row>
        <row r="1102">
          <cell r="B1102" t="str">
            <v>01.02.10eq</v>
          </cell>
          <cell r="C1102" t="str">
            <v>Ferramentas diversas</v>
          </cell>
          <cell r="D1102">
            <v>1</v>
          </cell>
          <cell r="E1102" t="str">
            <v>vb</v>
          </cell>
          <cell r="F1102">
            <v>6.6436588358249669</v>
          </cell>
          <cell r="G1102">
            <v>6.6436588358249669</v>
          </cell>
        </row>
        <row r="1103">
          <cell r="B1103" t="str">
            <v>01.02.10</v>
          </cell>
          <cell r="C1103" t="str">
            <v>Soma</v>
          </cell>
          <cell r="G1103">
            <v>6.6436588358249669</v>
          </cell>
        </row>
        <row r="1106">
          <cell r="B1106" t="str">
            <v>01.02.10</v>
          </cell>
          <cell r="C1106" t="str">
            <v xml:space="preserve">INDICE DE PRODUÇÃO: </v>
          </cell>
          <cell r="D1106">
            <v>1</v>
          </cell>
          <cell r="F1106" t="str">
            <v>CUSTO UNITÁRIO:</v>
          </cell>
          <cell r="G1106">
            <v>231.93033723582494</v>
          </cell>
        </row>
        <row r="1109">
          <cell r="B1109" t="str">
            <v>01.02.10</v>
          </cell>
          <cell r="C1109" t="str">
            <v>MATERIAIS / SE</v>
          </cell>
        </row>
        <row r="1111">
          <cell r="B1111" t="str">
            <v>01.02.10m4</v>
          </cell>
          <cell r="C1111" t="str">
            <v>Anéis de concreto dimensão de 1,50 m</v>
          </cell>
          <cell r="D1111">
            <v>3</v>
          </cell>
          <cell r="E1111" t="str">
            <v>ud</v>
          </cell>
          <cell r="F1111">
            <v>34.625346480665243</v>
          </cell>
          <cell r="G1111">
            <v>103.87603944199573</v>
          </cell>
        </row>
        <row r="1112">
          <cell r="F1112">
            <v>0</v>
          </cell>
          <cell r="G1112">
            <v>0</v>
          </cell>
        </row>
        <row r="1113">
          <cell r="B1113" t="str">
            <v>01.02.10m1</v>
          </cell>
          <cell r="C1113" t="str">
            <v xml:space="preserve">Argamassa cim+areia </v>
          </cell>
          <cell r="D1113">
            <v>7.0000000000000001E-3</v>
          </cell>
          <cell r="E1113" t="str">
            <v>m3</v>
          </cell>
          <cell r="F1113">
            <v>61.344117780706142</v>
          </cell>
          <cell r="G1113">
            <v>0.429408824464943</v>
          </cell>
        </row>
        <row r="1114">
          <cell r="B1114" t="str">
            <v>01.02.10m2</v>
          </cell>
          <cell r="C1114" t="str">
            <v>Agregado (areia/brita)</v>
          </cell>
          <cell r="D1114">
            <v>2.1</v>
          </cell>
          <cell r="E1114" t="str">
            <v>m3</v>
          </cell>
          <cell r="F1114">
            <v>12.17</v>
          </cell>
          <cell r="G1114">
            <v>25.557000000000002</v>
          </cell>
        </row>
        <row r="1115">
          <cell r="B1115" t="str">
            <v>01.02.10m3</v>
          </cell>
          <cell r="C1115" t="str">
            <v xml:space="preserve">Tampa de concreto </v>
          </cell>
          <cell r="D1115">
            <v>1</v>
          </cell>
          <cell r="E1115" t="str">
            <v>ud</v>
          </cell>
          <cell r="F1115">
            <v>31.951197346298905</v>
          </cell>
          <cell r="G1115">
            <v>31.951197346298905</v>
          </cell>
        </row>
        <row r="1116">
          <cell r="B1116" t="str">
            <v>01.02.10</v>
          </cell>
          <cell r="C1116" t="str">
            <v>Soma</v>
          </cell>
          <cell r="G1116">
            <v>161.81364561275956</v>
          </cell>
        </row>
        <row r="1119">
          <cell r="B1119" t="str">
            <v>01.02.10</v>
          </cell>
          <cell r="C1119" t="str">
            <v>CUSTOS DIRETOS</v>
          </cell>
          <cell r="G1119">
            <v>393.74398284858449</v>
          </cell>
        </row>
        <row r="1120">
          <cell r="B1120" t="str">
            <v>01.02.10</v>
          </cell>
          <cell r="C1120" t="str">
            <v xml:space="preserve">BDI </v>
          </cell>
          <cell r="D1120">
            <v>0.45</v>
          </cell>
          <cell r="G1120">
            <v>177.18479228186303</v>
          </cell>
        </row>
        <row r="1121">
          <cell r="B1121" t="str">
            <v>01.02.10</v>
          </cell>
          <cell r="C1121" t="str">
            <v>PREÇO UNITÁRIO TOTAL</v>
          </cell>
          <cell r="G1121">
            <v>570.92877513044755</v>
          </cell>
        </row>
        <row r="1134">
          <cell r="B1134" t="str">
            <v>01.03.01</v>
          </cell>
          <cell r="C1134" t="str">
            <v>01.03.01</v>
          </cell>
        </row>
        <row r="1135">
          <cell r="B1135" t="str">
            <v>01.03.01tit</v>
          </cell>
          <cell r="C1135" t="str">
            <v>Tubo de fo.fo. tipo HL  BARBARA / similar  PB  diam. 100 mm</v>
          </cell>
          <cell r="G1135" t="str">
            <v>m</v>
          </cell>
        </row>
        <row r="1139">
          <cell r="B1139" t="str">
            <v>01.03.01</v>
          </cell>
          <cell r="C1139" t="str">
            <v>MÃO DE OBRA:</v>
          </cell>
        </row>
        <row r="1141">
          <cell r="D1141" t="str">
            <v>Quant</v>
          </cell>
          <cell r="F1141" t="str">
            <v xml:space="preserve">Custo Basico </v>
          </cell>
          <cell r="G1141" t="str">
            <v>Custo Horário</v>
          </cell>
        </row>
        <row r="1142">
          <cell r="B1142" t="str">
            <v>01.03.01MO001</v>
          </cell>
          <cell r="C1142" t="str">
            <v>Encarregado</v>
          </cell>
          <cell r="D1142">
            <v>0.05</v>
          </cell>
          <cell r="E1142" t="str">
            <v>h</v>
          </cell>
          <cell r="F1142">
            <v>5.12</v>
          </cell>
          <cell r="G1142">
            <v>0.25600000000000001</v>
          </cell>
          <cell r="H1142" t="str">
            <v>MO001</v>
          </cell>
        </row>
        <row r="1143">
          <cell r="B1143" t="str">
            <v>01.03.01MO007</v>
          </cell>
          <cell r="C1143" t="str">
            <v>Oficial</v>
          </cell>
          <cell r="D1143">
            <v>0.25</v>
          </cell>
          <cell r="E1143" t="str">
            <v>h</v>
          </cell>
          <cell r="F1143">
            <v>1.61</v>
          </cell>
          <cell r="G1143">
            <v>0.40250000000000002</v>
          </cell>
          <cell r="H1143" t="str">
            <v>MO007</v>
          </cell>
        </row>
        <row r="1144">
          <cell r="E1144" t="str">
            <v>h</v>
          </cell>
          <cell r="F1144">
            <v>2.4500000000000002</v>
          </cell>
          <cell r="G1144">
            <v>0</v>
          </cell>
        </row>
        <row r="1145">
          <cell r="B1145" t="str">
            <v>01.03.01MO015</v>
          </cell>
          <cell r="C1145" t="str">
            <v>Servente</v>
          </cell>
          <cell r="D1145">
            <v>0.25</v>
          </cell>
          <cell r="E1145" t="str">
            <v>h</v>
          </cell>
          <cell r="F1145">
            <v>1.33</v>
          </cell>
          <cell r="G1145">
            <v>0.33250000000000002</v>
          </cell>
          <cell r="H1145" t="str">
            <v>MO015</v>
          </cell>
        </row>
        <row r="1146">
          <cell r="B1146" t="str">
            <v>01.03.01</v>
          </cell>
          <cell r="C1146" t="str">
            <v>Soma</v>
          </cell>
          <cell r="G1146">
            <v>0.9910000000000001</v>
          </cell>
        </row>
        <row r="1147">
          <cell r="B1147" t="str">
            <v>01.03.01</v>
          </cell>
          <cell r="C1147" t="str">
            <v xml:space="preserve">Leis Sociais </v>
          </cell>
          <cell r="D1147">
            <v>1.2063999999999999</v>
          </cell>
          <cell r="G1147">
            <v>1.1955424000000001</v>
          </cell>
        </row>
        <row r="1148">
          <cell r="B1148" t="str">
            <v>01.03.01</v>
          </cell>
          <cell r="C1148" t="str">
            <v>Sub-Total I</v>
          </cell>
          <cell r="G1148">
            <v>2.1865424000000004</v>
          </cell>
        </row>
        <row r="1151">
          <cell r="B1151" t="str">
            <v>01.03.01</v>
          </cell>
          <cell r="C1151" t="str">
            <v>EQUIPAMENTOS:</v>
          </cell>
        </row>
        <row r="1153">
          <cell r="B1153" t="str">
            <v>01.03.01eq</v>
          </cell>
          <cell r="C1153" t="str">
            <v>Ferramentas diversas</v>
          </cell>
          <cell r="D1153">
            <v>1</v>
          </cell>
          <cell r="E1153" t="str">
            <v>vb</v>
          </cell>
          <cell r="F1153">
            <v>6.6547007770254935E-2</v>
          </cell>
          <cell r="G1153">
            <v>6.6547007770254935E-2</v>
          </cell>
        </row>
        <row r="1154">
          <cell r="B1154" t="str">
            <v>01.03.01</v>
          </cell>
          <cell r="C1154" t="str">
            <v>Soma</v>
          </cell>
          <cell r="G1154">
            <v>6.6547007770254935E-2</v>
          </cell>
        </row>
        <row r="1157">
          <cell r="B1157" t="str">
            <v>01.03.01</v>
          </cell>
          <cell r="C1157" t="str">
            <v xml:space="preserve">INDICE DE PRODUÇÃO: </v>
          </cell>
          <cell r="D1157">
            <v>1</v>
          </cell>
          <cell r="F1157" t="str">
            <v>CUSTO UNITÁRIO:</v>
          </cell>
          <cell r="G1157">
            <v>2.2530894077702555</v>
          </cell>
        </row>
        <row r="1160">
          <cell r="B1160" t="str">
            <v>01.03.01</v>
          </cell>
          <cell r="C1160" t="str">
            <v>MATERIAIS / SE</v>
          </cell>
        </row>
        <row r="1162">
          <cell r="B1162" t="str">
            <v>01.03.01m1</v>
          </cell>
          <cell r="C1162" t="str">
            <v>Tubo de fo.fo. tipo HL  BARBARA / similar  PB  diam. 100 mm</v>
          </cell>
          <cell r="D1162">
            <v>1</v>
          </cell>
          <cell r="E1162" t="str">
            <v>m</v>
          </cell>
          <cell r="F1162">
            <v>27.586676966419777</v>
          </cell>
          <cell r="G1162">
            <v>27.586676966419777</v>
          </cell>
        </row>
        <row r="1163">
          <cell r="F1163">
            <v>0</v>
          </cell>
          <cell r="G1163">
            <v>0</v>
          </cell>
        </row>
        <row r="1164">
          <cell r="F1164">
            <v>0</v>
          </cell>
          <cell r="G1164">
            <v>0</v>
          </cell>
        </row>
        <row r="1165">
          <cell r="F1165">
            <v>0</v>
          </cell>
          <cell r="G1165">
            <v>0</v>
          </cell>
        </row>
        <row r="1166">
          <cell r="F1166">
            <v>0</v>
          </cell>
          <cell r="G1166">
            <v>0</v>
          </cell>
        </row>
        <row r="1167">
          <cell r="B1167" t="str">
            <v>01.03.01</v>
          </cell>
          <cell r="C1167" t="str">
            <v>Soma</v>
          </cell>
          <cell r="G1167">
            <v>27.586676966419777</v>
          </cell>
        </row>
        <row r="1170">
          <cell r="B1170" t="str">
            <v>01.03.01</v>
          </cell>
          <cell r="C1170" t="str">
            <v>CUSTOS DIRETOS</v>
          </cell>
          <cell r="G1170">
            <v>29.839766374190031</v>
          </cell>
        </row>
        <row r="1171">
          <cell r="B1171" t="str">
            <v>01.03.01</v>
          </cell>
          <cell r="C1171" t="str">
            <v xml:space="preserve">BDI </v>
          </cell>
          <cell r="D1171">
            <v>0.45</v>
          </cell>
          <cell r="G1171">
            <v>13.427894868385515</v>
          </cell>
        </row>
        <row r="1172">
          <cell r="B1172" t="str">
            <v>01.03.01</v>
          </cell>
          <cell r="C1172" t="str">
            <v>PREÇO UNITÁRIO TOTAL</v>
          </cell>
          <cell r="G1172">
            <v>43.267661242575542</v>
          </cell>
        </row>
        <row r="1185">
          <cell r="B1185" t="str">
            <v>01.03.02</v>
          </cell>
          <cell r="C1185" t="str">
            <v>01.03.02</v>
          </cell>
        </row>
        <row r="1186">
          <cell r="B1186" t="str">
            <v>01.03.02tit</v>
          </cell>
          <cell r="C1186" t="str">
            <v>Joelho 87º 30' diam. 100 mm</v>
          </cell>
          <cell r="G1186" t="str">
            <v>un</v>
          </cell>
        </row>
        <row r="1190">
          <cell r="B1190" t="str">
            <v>01.03.02</v>
          </cell>
          <cell r="C1190" t="str">
            <v>MÃO DE OBRA:</v>
          </cell>
        </row>
        <row r="1192">
          <cell r="D1192" t="str">
            <v>Quant</v>
          </cell>
          <cell r="F1192" t="str">
            <v xml:space="preserve">Custo Basico </v>
          </cell>
          <cell r="G1192" t="str">
            <v>Custo Horário</v>
          </cell>
        </row>
        <row r="1193">
          <cell r="B1193" t="str">
            <v>01.03.02MO001</v>
          </cell>
          <cell r="C1193" t="str">
            <v>Encarregado</v>
          </cell>
          <cell r="D1193">
            <v>0.08</v>
          </cell>
          <cell r="E1193" t="str">
            <v>h</v>
          </cell>
          <cell r="F1193">
            <v>5.12</v>
          </cell>
          <cell r="G1193">
            <v>0.40960000000000002</v>
          </cell>
          <cell r="H1193" t="str">
            <v>MO001</v>
          </cell>
        </row>
        <row r="1194">
          <cell r="B1194" t="str">
            <v>01.03.02MO007</v>
          </cell>
          <cell r="C1194" t="str">
            <v>Oficial</v>
          </cell>
          <cell r="D1194">
            <v>0.4</v>
          </cell>
          <cell r="E1194" t="str">
            <v>h</v>
          </cell>
          <cell r="F1194">
            <v>1.61</v>
          </cell>
          <cell r="G1194">
            <v>0.64400000000000013</v>
          </cell>
          <cell r="H1194" t="str">
            <v>MO007</v>
          </cell>
        </row>
        <row r="1195">
          <cell r="E1195" t="str">
            <v>h</v>
          </cell>
          <cell r="F1195">
            <v>2.4500000000000002</v>
          </cell>
          <cell r="G1195">
            <v>0</v>
          </cell>
        </row>
        <row r="1196">
          <cell r="B1196" t="str">
            <v>01.03.02MO015</v>
          </cell>
          <cell r="C1196" t="str">
            <v>Servente</v>
          </cell>
          <cell r="D1196">
            <v>0.4</v>
          </cell>
          <cell r="E1196" t="str">
            <v>h</v>
          </cell>
          <cell r="F1196">
            <v>1.33</v>
          </cell>
          <cell r="G1196">
            <v>0.53200000000000003</v>
          </cell>
          <cell r="H1196" t="str">
            <v>MO015</v>
          </cell>
        </row>
        <row r="1197">
          <cell r="B1197" t="str">
            <v>01.03.02</v>
          </cell>
          <cell r="C1197" t="str">
            <v>Soma</v>
          </cell>
          <cell r="G1197">
            <v>1.5856000000000001</v>
          </cell>
        </row>
        <row r="1198">
          <cell r="B1198" t="str">
            <v>01.03.02</v>
          </cell>
          <cell r="C1198" t="str">
            <v xml:space="preserve">Leis Sociais </v>
          </cell>
          <cell r="D1198">
            <v>1.2063999999999999</v>
          </cell>
          <cell r="G1198">
            <v>1.9128678400000001</v>
          </cell>
        </row>
        <row r="1199">
          <cell r="B1199" t="str">
            <v>01.03.02</v>
          </cell>
          <cell r="C1199" t="str">
            <v>Sub-Total I</v>
          </cell>
          <cell r="G1199">
            <v>3.49846784</v>
          </cell>
        </row>
        <row r="1202">
          <cell r="B1202" t="str">
            <v>01.03.02</v>
          </cell>
          <cell r="C1202" t="str">
            <v>EQUIPAMENTOS:</v>
          </cell>
        </row>
        <row r="1204">
          <cell r="B1204" t="str">
            <v>01.03.02eq</v>
          </cell>
          <cell r="C1204" t="str">
            <v>Ferramentas diversas</v>
          </cell>
          <cell r="D1204">
            <v>1</v>
          </cell>
          <cell r="E1204" t="str">
            <v>vb</v>
          </cell>
          <cell r="F1204">
            <v>0.1064752124324079</v>
          </cell>
          <cell r="G1204">
            <v>0.1064752124324079</v>
          </cell>
        </row>
        <row r="1205">
          <cell r="B1205" t="str">
            <v>01.03.02</v>
          </cell>
          <cell r="C1205" t="str">
            <v>Soma</v>
          </cell>
          <cell r="G1205">
            <v>0.1064752124324079</v>
          </cell>
        </row>
        <row r="1208">
          <cell r="B1208" t="str">
            <v>01.03.02</v>
          </cell>
          <cell r="C1208" t="str">
            <v xml:space="preserve">INDICE DE PRODUÇÃO: </v>
          </cell>
          <cell r="D1208">
            <v>1</v>
          </cell>
          <cell r="F1208" t="str">
            <v>CUSTO UNITÁRIO:</v>
          </cell>
          <cell r="G1208">
            <v>3.6049430524324078</v>
          </cell>
        </row>
        <row r="1211">
          <cell r="B1211" t="str">
            <v>01.03.02</v>
          </cell>
          <cell r="C1211" t="str">
            <v>MATERIAIS / SE</v>
          </cell>
        </row>
        <row r="1213">
          <cell r="B1213" t="str">
            <v>01.03.02m1</v>
          </cell>
          <cell r="C1213" t="str">
            <v>Joelho 87º 30' diam. 100 mm</v>
          </cell>
          <cell r="D1213">
            <v>1</v>
          </cell>
          <cell r="E1213" t="str">
            <v>m</v>
          </cell>
          <cell r="F1213">
            <v>22.32017085472804</v>
          </cell>
          <cell r="G1213">
            <v>22.32017085472804</v>
          </cell>
        </row>
        <row r="1214">
          <cell r="F1214">
            <v>0</v>
          </cell>
          <cell r="G1214">
            <v>0</v>
          </cell>
        </row>
        <row r="1215">
          <cell r="F1215">
            <v>0</v>
          </cell>
          <cell r="G1215">
            <v>0</v>
          </cell>
        </row>
        <row r="1216">
          <cell r="F1216">
            <v>0</v>
          </cell>
          <cell r="G1216">
            <v>0</v>
          </cell>
        </row>
        <row r="1217">
          <cell r="F1217">
            <v>0</v>
          </cell>
          <cell r="G1217">
            <v>0</v>
          </cell>
        </row>
        <row r="1218">
          <cell r="B1218" t="str">
            <v>01.03.02</v>
          </cell>
          <cell r="C1218" t="str">
            <v>Soma</v>
          </cell>
          <cell r="G1218">
            <v>22.32017085472804</v>
          </cell>
        </row>
        <row r="1221">
          <cell r="B1221" t="str">
            <v>01.03.02</v>
          </cell>
          <cell r="C1221" t="str">
            <v>CUSTOS DIRETOS</v>
          </cell>
          <cell r="G1221">
            <v>25.925113907160448</v>
          </cell>
        </row>
        <row r="1222">
          <cell r="B1222" t="str">
            <v>01.03.02</v>
          </cell>
          <cell r="C1222" t="str">
            <v xml:space="preserve">BDI </v>
          </cell>
          <cell r="D1222">
            <v>0.45</v>
          </cell>
          <cell r="G1222">
            <v>11.666301258222202</v>
          </cell>
        </row>
        <row r="1223">
          <cell r="B1223" t="str">
            <v>01.03.02</v>
          </cell>
          <cell r="C1223" t="str">
            <v>PREÇO UNITÁRIO TOTAL</v>
          </cell>
          <cell r="G1223">
            <v>37.591415165382649</v>
          </cell>
        </row>
        <row r="1236">
          <cell r="B1236" t="str">
            <v>01.03.03</v>
          </cell>
          <cell r="C1236" t="str">
            <v>01.03.03</v>
          </cell>
        </row>
        <row r="1237">
          <cell r="B1237" t="str">
            <v>01.03.03tit</v>
          </cell>
          <cell r="C1237" t="str">
            <v>Joelho 45º  diam. 100 mm</v>
          </cell>
          <cell r="G1237" t="str">
            <v>un</v>
          </cell>
        </row>
        <row r="1241">
          <cell r="B1241" t="str">
            <v>01.03.03</v>
          </cell>
          <cell r="C1241" t="str">
            <v>MÃO DE OBRA:</v>
          </cell>
        </row>
        <row r="1243">
          <cell r="D1243" t="str">
            <v>Quant</v>
          </cell>
          <cell r="F1243" t="str">
            <v xml:space="preserve">Custo Basico </v>
          </cell>
          <cell r="G1243" t="str">
            <v>Custo Horário</v>
          </cell>
        </row>
        <row r="1244">
          <cell r="B1244" t="str">
            <v>01.03.03MO001</v>
          </cell>
          <cell r="C1244" t="str">
            <v>Encarregado</v>
          </cell>
          <cell r="D1244">
            <v>0.09</v>
          </cell>
          <cell r="E1244" t="str">
            <v>h</v>
          </cell>
          <cell r="F1244">
            <v>5.12</v>
          </cell>
          <cell r="G1244">
            <v>0.46079999999999999</v>
          </cell>
          <cell r="H1244" t="str">
            <v>MO001</v>
          </cell>
        </row>
        <row r="1245">
          <cell r="B1245" t="str">
            <v>01.03.03MO007</v>
          </cell>
          <cell r="C1245" t="str">
            <v>Oficial</v>
          </cell>
          <cell r="D1245">
            <v>0.45</v>
          </cell>
          <cell r="E1245" t="str">
            <v>h</v>
          </cell>
          <cell r="F1245">
            <v>1.61</v>
          </cell>
          <cell r="G1245">
            <v>0.72450000000000003</v>
          </cell>
          <cell r="H1245" t="str">
            <v>MO007</v>
          </cell>
        </row>
        <row r="1246">
          <cell r="E1246" t="str">
            <v>h</v>
          </cell>
          <cell r="F1246">
            <v>2.4500000000000002</v>
          </cell>
          <cell r="G1246">
            <v>0</v>
          </cell>
        </row>
        <row r="1247">
          <cell r="B1247" t="str">
            <v>01.03.03MO015</v>
          </cell>
          <cell r="C1247" t="str">
            <v>Servente</v>
          </cell>
          <cell r="D1247">
            <v>0.45</v>
          </cell>
          <cell r="E1247" t="str">
            <v>h</v>
          </cell>
          <cell r="F1247">
            <v>1.33</v>
          </cell>
          <cell r="G1247">
            <v>0.59850000000000003</v>
          </cell>
          <cell r="H1247" t="str">
            <v>MO015</v>
          </cell>
        </row>
        <row r="1248">
          <cell r="B1248" t="str">
            <v>01.03.03</v>
          </cell>
          <cell r="C1248" t="str">
            <v>Soma</v>
          </cell>
          <cell r="G1248">
            <v>1.7838000000000001</v>
          </cell>
        </row>
        <row r="1249">
          <cell r="B1249" t="str">
            <v>01.03.03</v>
          </cell>
          <cell r="C1249" t="str">
            <v xml:space="preserve">Leis Sociais </v>
          </cell>
          <cell r="D1249">
            <v>1.2063999999999999</v>
          </cell>
          <cell r="G1249">
            <v>2.1519763199999997</v>
          </cell>
        </row>
        <row r="1250">
          <cell r="B1250" t="str">
            <v>01.03.03</v>
          </cell>
          <cell r="C1250" t="str">
            <v>Sub-Total I</v>
          </cell>
          <cell r="G1250">
            <v>3.9357763199999996</v>
          </cell>
        </row>
        <row r="1253">
          <cell r="B1253" t="str">
            <v>01.03.03</v>
          </cell>
          <cell r="C1253" t="str">
            <v>EQUIPAMENTOS:</v>
          </cell>
        </row>
        <row r="1255">
          <cell r="B1255" t="str">
            <v>01.03.03eq</v>
          </cell>
          <cell r="C1255" t="str">
            <v>Ferramentas diversas</v>
          </cell>
          <cell r="D1255">
            <v>1</v>
          </cell>
          <cell r="E1255" t="str">
            <v>vb</v>
          </cell>
          <cell r="F1255">
            <v>0.11978461398645887</v>
          </cell>
          <cell r="G1255">
            <v>0.11978461398645887</v>
          </cell>
        </row>
        <row r="1256">
          <cell r="B1256" t="str">
            <v>01.03.03</v>
          </cell>
          <cell r="C1256" t="str">
            <v>Soma</v>
          </cell>
          <cell r="G1256">
            <v>0.11978461398645887</v>
          </cell>
        </row>
        <row r="1259">
          <cell r="B1259" t="str">
            <v>01.03.03</v>
          </cell>
          <cell r="C1259" t="str">
            <v xml:space="preserve">INDICE DE PRODUÇÃO: </v>
          </cell>
          <cell r="D1259">
            <v>1</v>
          </cell>
          <cell r="F1259" t="str">
            <v>CUSTO UNITÁRIO:</v>
          </cell>
          <cell r="G1259">
            <v>4.0555609339864587</v>
          </cell>
        </row>
        <row r="1262">
          <cell r="B1262" t="str">
            <v>01.03.03</v>
          </cell>
          <cell r="C1262" t="str">
            <v>MATERIAIS / SE</v>
          </cell>
        </row>
        <row r="1264">
          <cell r="B1264" t="str">
            <v>01.03.03m1</v>
          </cell>
          <cell r="C1264" t="str">
            <v>Joelho 45º  diam. 100 mm</v>
          </cell>
          <cell r="D1264">
            <v>1</v>
          </cell>
          <cell r="E1264" t="str">
            <v>m</v>
          </cell>
          <cell r="F1264">
            <v>36.102149316126692</v>
          </cell>
          <cell r="G1264">
            <v>36.102149316126692</v>
          </cell>
        </row>
        <row r="1265">
          <cell r="F1265">
            <v>0</v>
          </cell>
          <cell r="G1265">
            <v>0</v>
          </cell>
        </row>
        <row r="1266">
          <cell r="F1266">
            <v>0</v>
          </cell>
          <cell r="G1266">
            <v>0</v>
          </cell>
        </row>
        <row r="1267">
          <cell r="F1267">
            <v>0</v>
          </cell>
          <cell r="G1267">
            <v>0</v>
          </cell>
        </row>
        <row r="1268">
          <cell r="F1268">
            <v>0</v>
          </cell>
          <cell r="G1268">
            <v>0</v>
          </cell>
        </row>
        <row r="1269">
          <cell r="B1269" t="str">
            <v>01.03.03</v>
          </cell>
          <cell r="C1269" t="str">
            <v>Soma</v>
          </cell>
          <cell r="G1269">
            <v>36.102149316126692</v>
          </cell>
        </row>
        <row r="1272">
          <cell r="B1272" t="str">
            <v>01.03.03</v>
          </cell>
          <cell r="C1272" t="str">
            <v>CUSTOS DIRETOS</v>
          </cell>
          <cell r="G1272">
            <v>40.157710250113148</v>
          </cell>
        </row>
        <row r="1273">
          <cell r="B1273" t="str">
            <v>01.03.03</v>
          </cell>
          <cell r="C1273" t="str">
            <v xml:space="preserve">BDI </v>
          </cell>
          <cell r="D1273">
            <v>0.45</v>
          </cell>
          <cell r="G1273">
            <v>18.070969612550918</v>
          </cell>
        </row>
        <row r="1274">
          <cell r="B1274" t="str">
            <v>01.03.03</v>
          </cell>
          <cell r="C1274" t="str">
            <v>PREÇO UNITÁRIO TOTAL</v>
          </cell>
          <cell r="G1274">
            <v>58.228679862664066</v>
          </cell>
        </row>
        <row r="1287">
          <cell r="B1287" t="str">
            <v>01.03.05</v>
          </cell>
          <cell r="C1287" t="str">
            <v>01.03.05</v>
          </cell>
        </row>
        <row r="1288">
          <cell r="B1288" t="str">
            <v>01.03.05tit</v>
          </cell>
          <cell r="C1288" t="str">
            <v xml:space="preserve">Grelha hemisférica fo.fo.  tipo abacaxi  diam. 100 mm </v>
          </cell>
          <cell r="G1288" t="str">
            <v>un</v>
          </cell>
        </row>
        <row r="1292">
          <cell r="B1292" t="str">
            <v>01.03.05</v>
          </cell>
          <cell r="C1292" t="str">
            <v>MÃO DE OBRA:</v>
          </cell>
        </row>
        <row r="1294">
          <cell r="D1294" t="str">
            <v>Quant</v>
          </cell>
          <cell r="F1294" t="str">
            <v xml:space="preserve">Custo Basico </v>
          </cell>
          <cell r="G1294" t="str">
            <v>Custo Horário</v>
          </cell>
        </row>
        <row r="1295">
          <cell r="B1295" t="str">
            <v>01.03.05MO001</v>
          </cell>
          <cell r="C1295" t="str">
            <v>Encarregado</v>
          </cell>
          <cell r="D1295">
            <v>0.02</v>
          </cell>
          <cell r="E1295" t="str">
            <v>h</v>
          </cell>
          <cell r="F1295">
            <v>5.12</v>
          </cell>
          <cell r="G1295">
            <v>0.1024</v>
          </cell>
          <cell r="H1295" t="str">
            <v>MO001</v>
          </cell>
        </row>
        <row r="1296">
          <cell r="B1296" t="str">
            <v>01.03.05MO007</v>
          </cell>
          <cell r="C1296" t="str">
            <v>Oficial</v>
          </cell>
          <cell r="D1296">
            <v>0.1</v>
          </cell>
          <cell r="E1296" t="str">
            <v>h</v>
          </cell>
          <cell r="F1296">
            <v>1.61</v>
          </cell>
          <cell r="G1296">
            <v>0.16100000000000003</v>
          </cell>
          <cell r="H1296" t="str">
            <v>MO007</v>
          </cell>
        </row>
        <row r="1297">
          <cell r="E1297" t="str">
            <v>h</v>
          </cell>
          <cell r="F1297">
            <v>2.4500000000000002</v>
          </cell>
          <cell r="G1297">
            <v>0</v>
          </cell>
        </row>
        <row r="1298">
          <cell r="B1298" t="str">
            <v>01.03.05MO015</v>
          </cell>
          <cell r="C1298" t="str">
            <v>Servente</v>
          </cell>
          <cell r="D1298">
            <v>0.1</v>
          </cell>
          <cell r="E1298" t="str">
            <v>h</v>
          </cell>
          <cell r="F1298">
            <v>1.33</v>
          </cell>
          <cell r="G1298">
            <v>0.13300000000000001</v>
          </cell>
          <cell r="H1298" t="str">
            <v>MO015</v>
          </cell>
        </row>
        <row r="1299">
          <cell r="B1299" t="str">
            <v>01.03.05</v>
          </cell>
          <cell r="C1299" t="str">
            <v>Soma</v>
          </cell>
          <cell r="G1299">
            <v>0.39640000000000003</v>
          </cell>
        </row>
        <row r="1300">
          <cell r="B1300" t="str">
            <v>01.03.05</v>
          </cell>
          <cell r="C1300" t="str">
            <v xml:space="preserve">Leis Sociais </v>
          </cell>
          <cell r="D1300">
            <v>1.2063999999999999</v>
          </cell>
          <cell r="G1300">
            <v>0.47821696000000002</v>
          </cell>
        </row>
        <row r="1301">
          <cell r="B1301" t="str">
            <v>01.03.05</v>
          </cell>
          <cell r="C1301" t="str">
            <v>Sub-Total I</v>
          </cell>
          <cell r="G1301">
            <v>0.87461696</v>
          </cell>
        </row>
        <row r="1304">
          <cell r="B1304" t="str">
            <v>01.03.05</v>
          </cell>
          <cell r="C1304" t="str">
            <v>EQUIPAMENTOS:</v>
          </cell>
        </row>
        <row r="1306">
          <cell r="B1306" t="str">
            <v>01.03.05eq</v>
          </cell>
          <cell r="C1306" t="str">
            <v>Ferramentas diversas</v>
          </cell>
          <cell r="D1306">
            <v>1</v>
          </cell>
          <cell r="E1306" t="str">
            <v>vb</v>
          </cell>
          <cell r="F1306">
            <v>2.6618803108101975E-2</v>
          </cell>
          <cell r="G1306">
            <v>2.6618803108101975E-2</v>
          </cell>
        </row>
        <row r="1307">
          <cell r="B1307" t="str">
            <v>01.03.05</v>
          </cell>
          <cell r="C1307" t="str">
            <v>Soma</v>
          </cell>
          <cell r="G1307">
            <v>2.6618803108101975E-2</v>
          </cell>
        </row>
        <row r="1310">
          <cell r="B1310" t="str">
            <v>01.03.05</v>
          </cell>
          <cell r="C1310" t="str">
            <v xml:space="preserve">INDICE DE PRODUÇÃO: </v>
          </cell>
          <cell r="D1310">
            <v>1</v>
          </cell>
          <cell r="F1310" t="str">
            <v>CUSTO UNITÁRIO:</v>
          </cell>
          <cell r="G1310">
            <v>0.90123576310810194</v>
          </cell>
        </row>
        <row r="1313">
          <cell r="B1313" t="str">
            <v>01.03.05</v>
          </cell>
          <cell r="C1313" t="str">
            <v>MATERIAIS / SE</v>
          </cell>
        </row>
        <row r="1315">
          <cell r="B1315" t="str">
            <v>01.03.05m1</v>
          </cell>
          <cell r="C1315" t="str">
            <v xml:space="preserve">Grelha hemisférica fo.fo.  tipo abacaxi  diam. 100 mm </v>
          </cell>
          <cell r="D1315">
            <v>1</v>
          </cell>
          <cell r="E1315" t="str">
            <v>ud</v>
          </cell>
          <cell r="F1315">
            <v>2.7309492434225473</v>
          </cell>
          <cell r="G1315">
            <v>2.7309492434225473</v>
          </cell>
        </row>
        <row r="1316">
          <cell r="F1316">
            <v>0</v>
          </cell>
          <cell r="G1316">
            <v>0</v>
          </cell>
        </row>
        <row r="1317">
          <cell r="F1317">
            <v>0</v>
          </cell>
          <cell r="G1317">
            <v>0</v>
          </cell>
        </row>
        <row r="1318">
          <cell r="F1318">
            <v>0</v>
          </cell>
          <cell r="G1318">
            <v>0</v>
          </cell>
        </row>
        <row r="1319">
          <cell r="F1319">
            <v>0</v>
          </cell>
          <cell r="G1319">
            <v>0</v>
          </cell>
        </row>
        <row r="1320">
          <cell r="B1320" t="str">
            <v>01.03.05</v>
          </cell>
          <cell r="C1320" t="str">
            <v>Soma</v>
          </cell>
          <cell r="G1320">
            <v>2.7309492434225473</v>
          </cell>
        </row>
        <row r="1323">
          <cell r="B1323" t="str">
            <v>01.03.05</v>
          </cell>
          <cell r="C1323" t="str">
            <v>CUSTOS DIRETOS</v>
          </cell>
          <cell r="G1323">
            <v>3.6321850065306491</v>
          </cell>
        </row>
        <row r="1324">
          <cell r="B1324" t="str">
            <v>01.03.05</v>
          </cell>
          <cell r="C1324" t="str">
            <v xml:space="preserve">BDI </v>
          </cell>
          <cell r="D1324">
            <v>0.45</v>
          </cell>
          <cell r="G1324">
            <v>1.634483252938792</v>
          </cell>
        </row>
        <row r="1325">
          <cell r="B1325" t="str">
            <v>01.03.05</v>
          </cell>
          <cell r="C1325" t="str">
            <v>PREÇO UNITÁRIO TOTAL</v>
          </cell>
          <cell r="G1325">
            <v>5.2666682594694407</v>
          </cell>
        </row>
        <row r="1338">
          <cell r="B1338" t="str">
            <v>02.01</v>
          </cell>
          <cell r="C1338" t="str">
            <v>02.01</v>
          </cell>
        </row>
        <row r="1339">
          <cell r="B1339" t="str">
            <v>02.01tit</v>
          </cell>
          <cell r="C1339" t="str">
            <v>Haste de aterramento revestida em cobre eletrolitico diam. 3/4" x 3.00 m</v>
          </cell>
          <cell r="G1339" t="str">
            <v>un</v>
          </cell>
        </row>
        <row r="1343">
          <cell r="B1343" t="str">
            <v>02.01</v>
          </cell>
          <cell r="C1343" t="str">
            <v>MÃO DE OBRA:</v>
          </cell>
        </row>
        <row r="1345">
          <cell r="D1345" t="str">
            <v>Quant</v>
          </cell>
          <cell r="F1345" t="str">
            <v xml:space="preserve">Custo Basico </v>
          </cell>
          <cell r="G1345" t="str">
            <v>Custo Horário</v>
          </cell>
        </row>
        <row r="1346">
          <cell r="B1346" t="str">
            <v>02.01MO001</v>
          </cell>
          <cell r="C1346" t="str">
            <v>Encarregado</v>
          </cell>
          <cell r="D1346">
            <v>0.04</v>
          </cell>
          <cell r="E1346" t="str">
            <v>h</v>
          </cell>
          <cell r="F1346">
            <v>5.12</v>
          </cell>
          <cell r="G1346">
            <v>0.20480000000000001</v>
          </cell>
          <cell r="H1346" t="str">
            <v>MO001</v>
          </cell>
        </row>
        <row r="1347">
          <cell r="B1347" t="str">
            <v>02.01MO007</v>
          </cell>
          <cell r="C1347" t="str">
            <v>Oficial</v>
          </cell>
          <cell r="D1347">
            <v>0.2</v>
          </cell>
          <cell r="E1347" t="str">
            <v>h</v>
          </cell>
          <cell r="F1347">
            <v>1.61</v>
          </cell>
          <cell r="G1347">
            <v>0.32200000000000006</v>
          </cell>
          <cell r="H1347" t="str">
            <v>MO007</v>
          </cell>
        </row>
        <row r="1348">
          <cell r="E1348" t="str">
            <v>h</v>
          </cell>
          <cell r="F1348">
            <v>2.4500000000000002</v>
          </cell>
          <cell r="G1348">
            <v>0</v>
          </cell>
        </row>
        <row r="1349">
          <cell r="B1349" t="str">
            <v>02.01MO015</v>
          </cell>
          <cell r="C1349" t="str">
            <v>Servente</v>
          </cell>
          <cell r="D1349">
            <v>0.2</v>
          </cell>
          <cell r="E1349" t="str">
            <v>h</v>
          </cell>
          <cell r="F1349">
            <v>1.33</v>
          </cell>
          <cell r="G1349">
            <v>0.26600000000000001</v>
          </cell>
          <cell r="H1349" t="str">
            <v>MO015</v>
          </cell>
        </row>
        <row r="1350">
          <cell r="B1350" t="str">
            <v>02.01</v>
          </cell>
          <cell r="C1350" t="str">
            <v>Soma</v>
          </cell>
          <cell r="G1350">
            <v>0.79280000000000006</v>
          </cell>
        </row>
        <row r="1351">
          <cell r="B1351" t="str">
            <v>02.01</v>
          </cell>
          <cell r="C1351" t="str">
            <v xml:space="preserve">Leis Sociais </v>
          </cell>
          <cell r="D1351">
            <v>1.2063999999999999</v>
          </cell>
          <cell r="G1351">
            <v>0.95643392000000005</v>
          </cell>
        </row>
        <row r="1352">
          <cell r="B1352" t="str">
            <v>02.01</v>
          </cell>
          <cell r="C1352" t="str">
            <v>Sub-Total I</v>
          </cell>
          <cell r="G1352">
            <v>1.74923392</v>
          </cell>
        </row>
        <row r="1355">
          <cell r="B1355" t="str">
            <v>02.01</v>
          </cell>
          <cell r="C1355" t="str">
            <v>EQUIPAMENTOS:</v>
          </cell>
        </row>
        <row r="1357">
          <cell r="B1357" t="str">
            <v>02.01eq</v>
          </cell>
          <cell r="C1357" t="str">
            <v>Ferramentas diversas</v>
          </cell>
          <cell r="D1357">
            <v>1</v>
          </cell>
          <cell r="E1357" t="str">
            <v>vb</v>
          </cell>
          <cell r="F1357">
            <v>5.323760621620395E-2</v>
          </cell>
          <cell r="G1357">
            <v>5.323760621620395E-2</v>
          </cell>
        </row>
        <row r="1358">
          <cell r="B1358" t="str">
            <v>02.01</v>
          </cell>
          <cell r="C1358" t="str">
            <v>Soma</v>
          </cell>
          <cell r="G1358">
            <v>5.323760621620395E-2</v>
          </cell>
        </row>
        <row r="1361">
          <cell r="B1361" t="str">
            <v>02.01</v>
          </cell>
          <cell r="C1361" t="str">
            <v xml:space="preserve">INDICE DE PRODUÇÃO: </v>
          </cell>
          <cell r="D1361">
            <v>1</v>
          </cell>
          <cell r="F1361" t="str">
            <v>CUSTO UNITÁRIO:</v>
          </cell>
          <cell r="G1361">
            <v>1.8024715262162039</v>
          </cell>
        </row>
        <row r="1364">
          <cell r="B1364" t="str">
            <v>02.01</v>
          </cell>
          <cell r="C1364" t="str">
            <v>MATERIAIS / SE</v>
          </cell>
        </row>
        <row r="1366">
          <cell r="B1366" t="str">
            <v>02.01m1</v>
          </cell>
          <cell r="C1366" t="str">
            <v>Haste de aterramento revestida em cobre eletrolitico diam. 3/4" x 3.00 m</v>
          </cell>
          <cell r="D1366">
            <v>1</v>
          </cell>
          <cell r="E1366" t="str">
            <v>ud</v>
          </cell>
          <cell r="F1366">
            <v>9.1584495842232023</v>
          </cell>
          <cell r="G1366">
            <v>9.1584495842232023</v>
          </cell>
        </row>
        <row r="1367">
          <cell r="F1367">
            <v>0</v>
          </cell>
          <cell r="G1367">
            <v>0</v>
          </cell>
        </row>
        <row r="1368">
          <cell r="F1368">
            <v>0</v>
          </cell>
          <cell r="G1368">
            <v>0</v>
          </cell>
        </row>
        <row r="1369">
          <cell r="F1369">
            <v>0</v>
          </cell>
          <cell r="G1369">
            <v>0</v>
          </cell>
        </row>
        <row r="1370">
          <cell r="F1370">
            <v>0</v>
          </cell>
          <cell r="G1370">
            <v>0</v>
          </cell>
        </row>
        <row r="1371">
          <cell r="B1371" t="str">
            <v>02.01</v>
          </cell>
          <cell r="C1371" t="str">
            <v>Soma</v>
          </cell>
          <cell r="G1371">
            <v>9.1584495842232023</v>
          </cell>
        </row>
        <row r="1374">
          <cell r="B1374" t="str">
            <v>02.01</v>
          </cell>
          <cell r="C1374" t="str">
            <v>CUSTOS DIRETOS</v>
          </cell>
          <cell r="G1374">
            <v>10.960921110439406</v>
          </cell>
        </row>
        <row r="1375">
          <cell r="B1375" t="str">
            <v>02.01</v>
          </cell>
          <cell r="C1375" t="str">
            <v xml:space="preserve">BDI </v>
          </cell>
          <cell r="D1375">
            <v>0.45</v>
          </cell>
          <cell r="G1375">
            <v>4.9324144996977326</v>
          </cell>
        </row>
        <row r="1376">
          <cell r="B1376" t="str">
            <v>02.01</v>
          </cell>
          <cell r="C1376" t="str">
            <v>PREÇO UNITÁRIO TOTAL</v>
          </cell>
          <cell r="G1376">
            <v>15.893335610137139</v>
          </cell>
        </row>
        <row r="1389">
          <cell r="B1389" t="str">
            <v>02.02</v>
          </cell>
          <cell r="C1389" t="str">
            <v>02.02</v>
          </cell>
        </row>
        <row r="1390">
          <cell r="B1390" t="str">
            <v>02.02tit</v>
          </cell>
          <cell r="C1390" t="str">
            <v>Caixa de inspeção em cimento amianto, com tampa de fo.fo. 300 x 300 mm</v>
          </cell>
          <cell r="G1390" t="str">
            <v>un</v>
          </cell>
        </row>
        <row r="1394">
          <cell r="B1394" t="str">
            <v>02.02</v>
          </cell>
          <cell r="C1394" t="str">
            <v>MÃO DE OBRA:</v>
          </cell>
        </row>
        <row r="1396">
          <cell r="D1396" t="str">
            <v>Quant</v>
          </cell>
          <cell r="F1396" t="str">
            <v xml:space="preserve">Custo Basico </v>
          </cell>
          <cell r="G1396" t="str">
            <v>Custo Horário</v>
          </cell>
        </row>
        <row r="1397">
          <cell r="B1397" t="str">
            <v>02.02MO001</v>
          </cell>
          <cell r="C1397" t="str">
            <v>Encarregado</v>
          </cell>
          <cell r="D1397">
            <v>7.0000000000000007E-2</v>
          </cell>
          <cell r="E1397" t="str">
            <v>h</v>
          </cell>
          <cell r="F1397">
            <v>5.12</v>
          </cell>
          <cell r="G1397">
            <v>0.35840000000000005</v>
          </cell>
          <cell r="H1397" t="str">
            <v>MO001</v>
          </cell>
        </row>
        <row r="1398">
          <cell r="B1398" t="str">
            <v>02.02MO007</v>
          </cell>
          <cell r="C1398" t="str">
            <v>Oficial</v>
          </cell>
          <cell r="D1398">
            <v>0.35</v>
          </cell>
          <cell r="E1398" t="str">
            <v>h</v>
          </cell>
          <cell r="F1398">
            <v>1.61</v>
          </cell>
          <cell r="G1398">
            <v>0.5635</v>
          </cell>
          <cell r="H1398" t="str">
            <v>MO007</v>
          </cell>
        </row>
        <row r="1399">
          <cell r="E1399" t="str">
            <v>h</v>
          </cell>
          <cell r="F1399">
            <v>2.4500000000000002</v>
          </cell>
          <cell r="G1399">
            <v>0</v>
          </cell>
        </row>
        <row r="1400">
          <cell r="B1400" t="str">
            <v>02.02MO015</v>
          </cell>
          <cell r="C1400" t="str">
            <v>Servente</v>
          </cell>
          <cell r="D1400">
            <v>0.35</v>
          </cell>
          <cell r="E1400" t="str">
            <v>h</v>
          </cell>
          <cell r="F1400">
            <v>1.33</v>
          </cell>
          <cell r="G1400">
            <v>0.46549999999999997</v>
          </cell>
          <cell r="H1400" t="str">
            <v>MO015</v>
          </cell>
        </row>
        <row r="1401">
          <cell r="B1401" t="str">
            <v>02.02</v>
          </cell>
          <cell r="C1401" t="str">
            <v>Soma</v>
          </cell>
          <cell r="G1401">
            <v>1.3874</v>
          </cell>
        </row>
        <row r="1402">
          <cell r="B1402" t="str">
            <v>02.02</v>
          </cell>
          <cell r="C1402" t="str">
            <v xml:space="preserve">Leis Sociais </v>
          </cell>
          <cell r="D1402">
            <v>1.2063999999999999</v>
          </cell>
          <cell r="G1402">
            <v>1.6737593599999998</v>
          </cell>
        </row>
        <row r="1403">
          <cell r="B1403" t="str">
            <v>02.02</v>
          </cell>
          <cell r="C1403" t="str">
            <v>Sub-Total I</v>
          </cell>
          <cell r="G1403">
            <v>3.0611593599999996</v>
          </cell>
        </row>
        <row r="1406">
          <cell r="B1406" t="str">
            <v>02.02</v>
          </cell>
          <cell r="C1406" t="str">
            <v>EQUIPAMENTOS:</v>
          </cell>
        </row>
        <row r="1408">
          <cell r="B1408" t="str">
            <v>02.02eq</v>
          </cell>
          <cell r="C1408" t="str">
            <v>Ferramentas diversas</v>
          </cell>
          <cell r="D1408">
            <v>1</v>
          </cell>
          <cell r="E1408" t="str">
            <v>vb</v>
          </cell>
          <cell r="F1408">
            <v>9.3165810878356903E-2</v>
          </cell>
          <cell r="G1408">
            <v>9.3165810878356903E-2</v>
          </cell>
        </row>
        <row r="1409">
          <cell r="B1409" t="str">
            <v>02.02</v>
          </cell>
          <cell r="C1409" t="str">
            <v>Soma</v>
          </cell>
          <cell r="G1409">
            <v>9.3165810878356903E-2</v>
          </cell>
        </row>
        <row r="1412">
          <cell r="B1412" t="str">
            <v>02.02</v>
          </cell>
          <cell r="C1412" t="str">
            <v xml:space="preserve">INDICE DE PRODUÇÃO: </v>
          </cell>
          <cell r="D1412">
            <v>1</v>
          </cell>
          <cell r="F1412" t="str">
            <v>CUSTO UNITÁRIO:</v>
          </cell>
          <cell r="G1412">
            <v>3.1543251708783564</v>
          </cell>
        </row>
        <row r="1415">
          <cell r="B1415" t="str">
            <v>02.02</v>
          </cell>
          <cell r="C1415" t="str">
            <v>MATERIAIS / SE</v>
          </cell>
        </row>
        <row r="1417">
          <cell r="B1417" t="str">
            <v>02.02m1</v>
          </cell>
          <cell r="C1417" t="str">
            <v>Caixa de inspeção em cimento amianto, com tampa de fo.fo. 300 x 300 mm</v>
          </cell>
          <cell r="D1417">
            <v>1</v>
          </cell>
          <cell r="E1417" t="str">
            <v>ud</v>
          </cell>
          <cell r="F1417">
            <v>11.278229654200937</v>
          </cell>
          <cell r="G1417">
            <v>11.278229654200937</v>
          </cell>
        </row>
        <row r="1418">
          <cell r="F1418">
            <v>0</v>
          </cell>
          <cell r="G1418">
            <v>0</v>
          </cell>
        </row>
        <row r="1419">
          <cell r="F1419">
            <v>0</v>
          </cell>
          <cell r="G1419">
            <v>0</v>
          </cell>
        </row>
        <row r="1420">
          <cell r="F1420">
            <v>0</v>
          </cell>
          <cell r="G1420">
            <v>0</v>
          </cell>
        </row>
        <row r="1421">
          <cell r="F1421">
            <v>0</v>
          </cell>
          <cell r="G1421">
            <v>0</v>
          </cell>
        </row>
        <row r="1422">
          <cell r="B1422" t="str">
            <v>02.02</v>
          </cell>
          <cell r="C1422" t="str">
            <v>Soma</v>
          </cell>
          <cell r="G1422">
            <v>11.278229654200937</v>
          </cell>
        </row>
        <row r="1425">
          <cell r="B1425" t="str">
            <v>02.02</v>
          </cell>
          <cell r="C1425" t="str">
            <v>CUSTOS DIRETOS</v>
          </cell>
          <cell r="G1425">
            <v>14.432554825079293</v>
          </cell>
        </row>
        <row r="1426">
          <cell r="B1426" t="str">
            <v>02.02</v>
          </cell>
          <cell r="C1426" t="str">
            <v xml:space="preserve">BDI </v>
          </cell>
          <cell r="D1426">
            <v>0.45</v>
          </cell>
          <cell r="G1426">
            <v>6.494649671285682</v>
          </cell>
        </row>
        <row r="1427">
          <cell r="B1427" t="str">
            <v>02.02</v>
          </cell>
          <cell r="C1427" t="str">
            <v>PREÇO UNITÁRIO TOTAL</v>
          </cell>
          <cell r="G1427">
            <v>20.927204496364975</v>
          </cell>
        </row>
        <row r="1440">
          <cell r="B1440" t="str">
            <v>02.03</v>
          </cell>
          <cell r="C1440" t="str">
            <v>02.03</v>
          </cell>
        </row>
        <row r="1441">
          <cell r="B1441" t="str">
            <v>02.03tit</v>
          </cell>
          <cell r="C1441" t="str">
            <v>Conector p/ haste de aterramento diam. 3/4"</v>
          </cell>
          <cell r="G1441" t="str">
            <v>un</v>
          </cell>
        </row>
        <row r="1445">
          <cell r="B1445" t="str">
            <v>02.03</v>
          </cell>
          <cell r="C1445" t="str">
            <v>MÃO DE OBRA:</v>
          </cell>
        </row>
        <row r="1447">
          <cell r="D1447" t="str">
            <v>Quant</v>
          </cell>
          <cell r="F1447" t="str">
            <v xml:space="preserve">Custo Basico </v>
          </cell>
          <cell r="G1447" t="str">
            <v>Custo Horário</v>
          </cell>
        </row>
        <row r="1448">
          <cell r="B1448" t="str">
            <v>02.03MO001</v>
          </cell>
          <cell r="C1448" t="str">
            <v>Encarregado</v>
          </cell>
          <cell r="D1448">
            <v>3.0000000000000001E-3</v>
          </cell>
          <cell r="E1448" t="str">
            <v>h</v>
          </cell>
          <cell r="F1448">
            <v>5.12</v>
          </cell>
          <cell r="G1448">
            <v>1.536E-2</v>
          </cell>
          <cell r="H1448" t="str">
            <v>MO001</v>
          </cell>
        </row>
        <row r="1449">
          <cell r="B1449" t="str">
            <v>02.03MO007</v>
          </cell>
          <cell r="C1449" t="str">
            <v>Oficial</v>
          </cell>
          <cell r="D1449">
            <v>0.03</v>
          </cell>
          <cell r="E1449" t="str">
            <v>h</v>
          </cell>
          <cell r="F1449">
            <v>1.61</v>
          </cell>
          <cell r="G1449">
            <v>4.8300000000000003E-2</v>
          </cell>
          <cell r="H1449" t="str">
            <v>MO007</v>
          </cell>
        </row>
        <row r="1450">
          <cell r="E1450" t="str">
            <v>h</v>
          </cell>
          <cell r="F1450">
            <v>2.4500000000000002</v>
          </cell>
          <cell r="G1450">
            <v>0</v>
          </cell>
        </row>
        <row r="1451">
          <cell r="B1451" t="str">
            <v>02.03MO015</v>
          </cell>
          <cell r="C1451" t="str">
            <v>Servente</v>
          </cell>
          <cell r="D1451">
            <v>0</v>
          </cell>
          <cell r="E1451" t="str">
            <v>h</v>
          </cell>
          <cell r="F1451">
            <v>1.33</v>
          </cell>
          <cell r="G1451">
            <v>0</v>
          </cell>
          <cell r="H1451" t="str">
            <v>MO015</v>
          </cell>
        </row>
        <row r="1452">
          <cell r="B1452" t="str">
            <v>02.03</v>
          </cell>
          <cell r="C1452" t="str">
            <v>Soma</v>
          </cell>
          <cell r="G1452">
            <v>6.3660000000000008E-2</v>
          </cell>
        </row>
        <row r="1453">
          <cell r="B1453" t="str">
            <v>02.03</v>
          </cell>
          <cell r="C1453" t="str">
            <v xml:space="preserve">Leis Sociais </v>
          </cell>
          <cell r="D1453">
            <v>1.2063999999999999</v>
          </cell>
          <cell r="G1453">
            <v>7.6799424000000005E-2</v>
          </cell>
        </row>
        <row r="1454">
          <cell r="B1454" t="str">
            <v>02.03</v>
          </cell>
          <cell r="C1454" t="str">
            <v>Sub-Total I</v>
          </cell>
          <cell r="G1454">
            <v>0.140459424</v>
          </cell>
        </row>
        <row r="1457">
          <cell r="B1457" t="str">
            <v>02.03</v>
          </cell>
          <cell r="C1457" t="str">
            <v>EQUIPAMENTOS:</v>
          </cell>
        </row>
        <row r="1459">
          <cell r="B1459" t="str">
            <v>02.03eq</v>
          </cell>
          <cell r="C1459" t="str">
            <v>Ferramentas diversas</v>
          </cell>
          <cell r="D1459">
            <v>1</v>
          </cell>
          <cell r="E1459" t="str">
            <v>vb</v>
          </cell>
          <cell r="F1459">
            <v>4.5789975916753767E-3</v>
          </cell>
          <cell r="G1459">
            <v>4.5789975916753767E-3</v>
          </cell>
        </row>
        <row r="1460">
          <cell r="B1460" t="str">
            <v>02.03</v>
          </cell>
          <cell r="C1460" t="str">
            <v>Soma</v>
          </cell>
          <cell r="G1460">
            <v>4.5789975916753767E-3</v>
          </cell>
        </row>
        <row r="1463">
          <cell r="B1463" t="str">
            <v>02.03</v>
          </cell>
          <cell r="C1463" t="str">
            <v xml:space="preserve">INDICE DE PRODUÇÃO: </v>
          </cell>
          <cell r="D1463">
            <v>1</v>
          </cell>
          <cell r="F1463" t="str">
            <v>CUSTO UNITÁRIO:</v>
          </cell>
          <cell r="G1463">
            <v>0.14503842159167538</v>
          </cell>
        </row>
        <row r="1466">
          <cell r="B1466" t="str">
            <v>02.03</v>
          </cell>
          <cell r="C1466" t="str">
            <v>MATERIAIS / SE</v>
          </cell>
        </row>
        <row r="1468">
          <cell r="B1468" t="str">
            <v>02.03m1</v>
          </cell>
          <cell r="C1468" t="str">
            <v>Conector p/ haste de aterramento diam. 3/4"</v>
          </cell>
          <cell r="D1468">
            <v>1</v>
          </cell>
          <cell r="E1468" t="str">
            <v>ud</v>
          </cell>
          <cell r="F1468">
            <v>0.56572908619984563</v>
          </cell>
          <cell r="G1468">
            <v>0.56572908619984563</v>
          </cell>
        </row>
        <row r="1469">
          <cell r="F1469">
            <v>0</v>
          </cell>
          <cell r="G1469">
            <v>0</v>
          </cell>
        </row>
        <row r="1470">
          <cell r="F1470">
            <v>0</v>
          </cell>
          <cell r="G1470">
            <v>0</v>
          </cell>
        </row>
        <row r="1471">
          <cell r="F1471">
            <v>0</v>
          </cell>
          <cell r="G1471">
            <v>0</v>
          </cell>
        </row>
        <row r="1472">
          <cell r="F1472">
            <v>0</v>
          </cell>
          <cell r="G1472">
            <v>0</v>
          </cell>
        </row>
        <row r="1473">
          <cell r="B1473" t="str">
            <v>02.03</v>
          </cell>
          <cell r="C1473" t="str">
            <v>Soma</v>
          </cell>
          <cell r="G1473">
            <v>0.56572908619984563</v>
          </cell>
        </row>
        <row r="1476">
          <cell r="B1476" t="str">
            <v>02.03</v>
          </cell>
          <cell r="C1476" t="str">
            <v>CUSTOS DIRETOS</v>
          </cell>
          <cell r="G1476">
            <v>0.71076750779152098</v>
          </cell>
        </row>
        <row r="1477">
          <cell r="B1477" t="str">
            <v>02.03</v>
          </cell>
          <cell r="C1477" t="str">
            <v xml:space="preserve">BDI </v>
          </cell>
          <cell r="D1477">
            <v>0.45</v>
          </cell>
          <cell r="G1477">
            <v>0.31984537850618444</v>
          </cell>
        </row>
        <row r="1478">
          <cell r="B1478" t="str">
            <v>02.03</v>
          </cell>
          <cell r="C1478" t="str">
            <v>PREÇO UNITÁRIO TOTAL</v>
          </cell>
          <cell r="G1478">
            <v>1.0306128862977055</v>
          </cell>
        </row>
        <row r="1491">
          <cell r="B1491" t="str">
            <v>02.04</v>
          </cell>
          <cell r="C1491" t="str">
            <v>02.04</v>
          </cell>
        </row>
        <row r="1492">
          <cell r="B1492" t="str">
            <v>02.04tit</v>
          </cell>
          <cell r="C1492" t="str">
            <v>Cabo de Cobre nu de  # 35 mm2</v>
          </cell>
          <cell r="G1492" t="str">
            <v>m</v>
          </cell>
        </row>
        <row r="1496">
          <cell r="B1496" t="str">
            <v>02.04</v>
          </cell>
          <cell r="C1496" t="str">
            <v>MÃO DE OBRA:</v>
          </cell>
        </row>
        <row r="1498">
          <cell r="D1498" t="str">
            <v>Quant</v>
          </cell>
          <cell r="F1498" t="str">
            <v xml:space="preserve">Custo Basico </v>
          </cell>
          <cell r="G1498" t="str">
            <v>Custo Horário</v>
          </cell>
        </row>
        <row r="1499">
          <cell r="B1499" t="str">
            <v>02.04MO001</v>
          </cell>
          <cell r="C1499" t="str">
            <v>Encarregado</v>
          </cell>
          <cell r="D1499">
            <v>1.6E-2</v>
          </cell>
          <cell r="E1499" t="str">
            <v>h</v>
          </cell>
          <cell r="F1499">
            <v>5.12</v>
          </cell>
          <cell r="G1499">
            <v>8.1920000000000007E-2</v>
          </cell>
          <cell r="H1499" t="str">
            <v>MO001</v>
          </cell>
        </row>
        <row r="1500">
          <cell r="B1500" t="str">
            <v>02.04MO007</v>
          </cell>
          <cell r="C1500" t="str">
            <v>Oficial</v>
          </cell>
          <cell r="D1500">
            <v>0.21</v>
          </cell>
          <cell r="E1500" t="str">
            <v>h</v>
          </cell>
          <cell r="F1500">
            <v>1.61</v>
          </cell>
          <cell r="G1500">
            <v>0.33810000000000001</v>
          </cell>
          <cell r="H1500" t="str">
            <v>MO007</v>
          </cell>
        </row>
        <row r="1501">
          <cell r="E1501" t="str">
            <v>h</v>
          </cell>
          <cell r="F1501">
            <v>2.4500000000000002</v>
          </cell>
          <cell r="G1501">
            <v>0</v>
          </cell>
        </row>
        <row r="1502">
          <cell r="B1502" t="str">
            <v>02.04MO015</v>
          </cell>
          <cell r="C1502" t="str">
            <v>Servente</v>
          </cell>
          <cell r="D1502">
            <v>0.21</v>
          </cell>
          <cell r="E1502" t="str">
            <v>h</v>
          </cell>
          <cell r="F1502">
            <v>1.33</v>
          </cell>
          <cell r="G1502">
            <v>0.27929999999999999</v>
          </cell>
          <cell r="H1502" t="str">
            <v>MO015</v>
          </cell>
        </row>
        <row r="1503">
          <cell r="B1503" t="str">
            <v>02.04</v>
          </cell>
          <cell r="C1503" t="str">
            <v>Soma</v>
          </cell>
          <cell r="G1503">
            <v>0.69931999999999994</v>
          </cell>
        </row>
        <row r="1504">
          <cell r="B1504" t="str">
            <v>02.04</v>
          </cell>
          <cell r="C1504" t="str">
            <v xml:space="preserve">Leis Sociais </v>
          </cell>
          <cell r="D1504">
            <v>1.2063999999999999</v>
          </cell>
          <cell r="G1504">
            <v>0.84365964799999982</v>
          </cell>
        </row>
        <row r="1505">
          <cell r="B1505" t="str">
            <v>02.04</v>
          </cell>
          <cell r="C1505" t="str">
            <v>Sub-Total I</v>
          </cell>
          <cell r="G1505">
            <v>1.5429796479999998</v>
          </cell>
        </row>
        <row r="1508">
          <cell r="B1508" t="str">
            <v>02.04</v>
          </cell>
          <cell r="C1508" t="str">
            <v>EQUIPAMENTOS:</v>
          </cell>
        </row>
        <row r="1510">
          <cell r="B1510" t="str">
            <v>02.04eq</v>
          </cell>
          <cell r="C1510" t="str">
            <v>Ferramentas diversas</v>
          </cell>
          <cell r="D1510">
            <v>1</v>
          </cell>
          <cell r="E1510" t="str">
            <v>vb</v>
          </cell>
          <cell r="F1510">
            <v>2.1685827236788299E-2</v>
          </cell>
          <cell r="G1510">
            <v>2.1685827236788299E-2</v>
          </cell>
        </row>
        <row r="1511">
          <cell r="B1511" t="str">
            <v>02.04</v>
          </cell>
          <cell r="C1511" t="str">
            <v>Soma</v>
          </cell>
          <cell r="G1511">
            <v>2.1685827236788299E-2</v>
          </cell>
        </row>
        <row r="1514">
          <cell r="B1514" t="str">
            <v>02.04</v>
          </cell>
          <cell r="C1514" t="str">
            <v xml:space="preserve">INDICE DE PRODUÇÃO: </v>
          </cell>
          <cell r="D1514">
            <v>1</v>
          </cell>
          <cell r="F1514" t="str">
            <v>CUSTO UNITÁRIO:</v>
          </cell>
          <cell r="G1514">
            <v>1.5646654752367881</v>
          </cell>
        </row>
        <row r="1517">
          <cell r="B1517" t="str">
            <v>02.04</v>
          </cell>
          <cell r="C1517" t="str">
            <v>MATERIAIS / SE</v>
          </cell>
        </row>
        <row r="1519">
          <cell r="B1519" t="str">
            <v>02.04m1</v>
          </cell>
          <cell r="C1519" t="str">
            <v>Cabo de Cobre nu de  # 35 mm2</v>
          </cell>
          <cell r="D1519">
            <v>1.01</v>
          </cell>
          <cell r="E1519" t="str">
            <v>m</v>
          </cell>
          <cell r="F1519">
            <v>1.7312673240332623</v>
          </cell>
          <cell r="G1519">
            <v>1.7485799972735949</v>
          </cell>
        </row>
        <row r="1520">
          <cell r="F1520">
            <v>0</v>
          </cell>
          <cell r="G1520">
            <v>0</v>
          </cell>
        </row>
        <row r="1521">
          <cell r="F1521">
            <v>0</v>
          </cell>
          <cell r="G1521">
            <v>0</v>
          </cell>
        </row>
        <row r="1522">
          <cell r="F1522">
            <v>0</v>
          </cell>
          <cell r="G1522">
            <v>0</v>
          </cell>
        </row>
        <row r="1523">
          <cell r="F1523">
            <v>0</v>
          </cell>
          <cell r="G1523">
            <v>0</v>
          </cell>
        </row>
        <row r="1524">
          <cell r="B1524" t="str">
            <v>02.04</v>
          </cell>
          <cell r="C1524" t="str">
            <v>Soma</v>
          </cell>
          <cell r="G1524">
            <v>1.7485799972735949</v>
          </cell>
        </row>
        <row r="1527">
          <cell r="B1527" t="str">
            <v>02.04</v>
          </cell>
          <cell r="C1527" t="str">
            <v>CUSTOS DIRETOS</v>
          </cell>
          <cell r="G1527">
            <v>3.313245472510383</v>
          </cell>
        </row>
        <row r="1528">
          <cell r="B1528" t="str">
            <v>02.04</v>
          </cell>
          <cell r="C1528" t="str">
            <v xml:space="preserve">BDI </v>
          </cell>
          <cell r="D1528">
            <v>0.45</v>
          </cell>
          <cell r="G1528">
            <v>1.4909604626296724</v>
          </cell>
        </row>
        <row r="1529">
          <cell r="B1529" t="str">
            <v>02.04</v>
          </cell>
          <cell r="C1529" t="str">
            <v>PREÇO UNITÁRIO TOTAL</v>
          </cell>
          <cell r="G1529">
            <v>4.8042059351400557</v>
          </cell>
          <cell r="H1529">
            <v>3.5652957269415735</v>
          </cell>
        </row>
        <row r="1542">
          <cell r="B1542" t="str">
            <v>02.05</v>
          </cell>
          <cell r="C1542" t="str">
            <v>02.05</v>
          </cell>
        </row>
        <row r="1543">
          <cell r="B1543" t="str">
            <v>02.05tit</v>
          </cell>
          <cell r="C1543" t="str">
            <v>Cabo de Cobre nu de  # 50 mm2</v>
          </cell>
          <cell r="G1543" t="str">
            <v>m</v>
          </cell>
        </row>
        <row r="1547">
          <cell r="B1547" t="str">
            <v>02.05</v>
          </cell>
          <cell r="C1547" t="str">
            <v>MÃO DE OBRA:</v>
          </cell>
        </row>
        <row r="1549">
          <cell r="D1549" t="str">
            <v>Quant</v>
          </cell>
          <cell r="F1549" t="str">
            <v xml:space="preserve">Custo Basico </v>
          </cell>
          <cell r="G1549" t="str">
            <v>Custo Horário</v>
          </cell>
        </row>
        <row r="1550">
          <cell r="B1550" t="str">
            <v>02.05MO001</v>
          </cell>
          <cell r="C1550" t="str">
            <v>Encarregado</v>
          </cell>
          <cell r="D1550">
            <v>1.6E-2</v>
          </cell>
          <cell r="E1550" t="str">
            <v>h</v>
          </cell>
          <cell r="F1550">
            <v>5.12</v>
          </cell>
          <cell r="G1550">
            <v>8.1920000000000007E-2</v>
          </cell>
          <cell r="H1550" t="str">
            <v>MO001</v>
          </cell>
        </row>
        <row r="1551">
          <cell r="B1551" t="str">
            <v>02.05MO007</v>
          </cell>
          <cell r="C1551" t="str">
            <v>Oficial</v>
          </cell>
          <cell r="D1551">
            <v>0.31</v>
          </cell>
          <cell r="E1551" t="str">
            <v>h</v>
          </cell>
          <cell r="F1551">
            <v>1.61</v>
          </cell>
          <cell r="G1551">
            <v>0.49910000000000004</v>
          </cell>
          <cell r="H1551" t="str">
            <v>MO007</v>
          </cell>
        </row>
        <row r="1552">
          <cell r="E1552" t="str">
            <v>h</v>
          </cell>
          <cell r="F1552">
            <v>2.4500000000000002</v>
          </cell>
          <cell r="G1552">
            <v>0</v>
          </cell>
        </row>
        <row r="1553">
          <cell r="B1553" t="str">
            <v>02.05MO015</v>
          </cell>
          <cell r="C1553" t="str">
            <v>Servente</v>
          </cell>
          <cell r="D1553">
            <v>0.31</v>
          </cell>
          <cell r="E1553" t="str">
            <v>h</v>
          </cell>
          <cell r="F1553">
            <v>1.33</v>
          </cell>
          <cell r="G1553">
            <v>0.4123</v>
          </cell>
          <cell r="H1553" t="str">
            <v>MO015</v>
          </cell>
        </row>
        <row r="1554">
          <cell r="B1554" t="str">
            <v>02.05</v>
          </cell>
          <cell r="C1554" t="str">
            <v>Soma</v>
          </cell>
          <cell r="G1554">
            <v>0.99332000000000009</v>
          </cell>
        </row>
        <row r="1555">
          <cell r="B1555" t="str">
            <v>02.05</v>
          </cell>
          <cell r="C1555" t="str">
            <v xml:space="preserve">Leis Sociais </v>
          </cell>
          <cell r="D1555">
            <v>1.2063999999999999</v>
          </cell>
          <cell r="G1555">
            <v>1.198341248</v>
          </cell>
        </row>
        <row r="1556">
          <cell r="B1556" t="str">
            <v>02.05</v>
          </cell>
          <cell r="C1556" t="str">
            <v>Sub-Total I</v>
          </cell>
          <cell r="G1556">
            <v>2.191661248</v>
          </cell>
        </row>
        <row r="1559">
          <cell r="B1559" t="str">
            <v>02.05</v>
          </cell>
          <cell r="C1559" t="str">
            <v>EQUIPAMENTOS:</v>
          </cell>
        </row>
        <row r="1561">
          <cell r="B1561" t="str">
            <v>02.05eq</v>
          </cell>
          <cell r="C1561" t="str">
            <v>Ferramentas diversas</v>
          </cell>
          <cell r="D1561">
            <v>1</v>
          </cell>
          <cell r="E1561" t="str">
            <v>vb</v>
          </cell>
          <cell r="F1561">
            <v>2.1685827236788299E-2</v>
          </cell>
          <cell r="G1561">
            <v>2.1685827236788299E-2</v>
          </cell>
        </row>
        <row r="1562">
          <cell r="B1562" t="str">
            <v>02.05</v>
          </cell>
          <cell r="C1562" t="str">
            <v>Soma</v>
          </cell>
          <cell r="G1562">
            <v>2.1685827236788299E-2</v>
          </cell>
        </row>
        <row r="1565">
          <cell r="B1565" t="str">
            <v>02.05</v>
          </cell>
          <cell r="C1565" t="str">
            <v xml:space="preserve">INDICE DE PRODUÇÃO: </v>
          </cell>
          <cell r="D1565">
            <v>1</v>
          </cell>
          <cell r="F1565" t="str">
            <v>CUSTO UNITÁRIO:</v>
          </cell>
          <cell r="G1565">
            <v>2.2133470752367881</v>
          </cell>
        </row>
        <row r="1568">
          <cell r="B1568" t="str">
            <v>02.05</v>
          </cell>
          <cell r="C1568" t="str">
            <v>MATERIAIS / SE</v>
          </cell>
        </row>
        <row r="1570">
          <cell r="B1570" t="str">
            <v>02.05m1</v>
          </cell>
          <cell r="C1570" t="str">
            <v>Cabo de Cobre nu de  # 50 mm2</v>
          </cell>
          <cell r="D1570">
            <v>1.02</v>
          </cell>
          <cell r="E1570" t="str">
            <v>m</v>
          </cell>
          <cell r="F1570">
            <v>2.5900849729631483</v>
          </cell>
          <cell r="G1570">
            <v>2.6418866724224115</v>
          </cell>
        </row>
        <row r="1571">
          <cell r="F1571">
            <v>0</v>
          </cell>
          <cell r="G1571">
            <v>0</v>
          </cell>
        </row>
        <row r="1572">
          <cell r="F1572">
            <v>0</v>
          </cell>
          <cell r="G1572">
            <v>0</v>
          </cell>
        </row>
        <row r="1573">
          <cell r="F1573">
            <v>0</v>
          </cell>
          <cell r="G1573">
            <v>0</v>
          </cell>
        </row>
        <row r="1574">
          <cell r="F1574">
            <v>0</v>
          </cell>
          <cell r="G1574">
            <v>0</v>
          </cell>
        </row>
        <row r="1575">
          <cell r="B1575" t="str">
            <v>02.05</v>
          </cell>
          <cell r="C1575" t="str">
            <v>Soma</v>
          </cell>
          <cell r="G1575">
            <v>2.6418866724224115</v>
          </cell>
        </row>
        <row r="1578">
          <cell r="B1578" t="str">
            <v>02.05</v>
          </cell>
          <cell r="C1578" t="str">
            <v>CUSTOS DIRETOS</v>
          </cell>
          <cell r="G1578">
            <v>4.8552337476591996</v>
          </cell>
        </row>
        <row r="1579">
          <cell r="B1579" t="str">
            <v>02.05</v>
          </cell>
          <cell r="C1579" t="str">
            <v xml:space="preserve">BDI </v>
          </cell>
          <cell r="D1579">
            <v>0.45</v>
          </cell>
          <cell r="G1579">
            <v>2.1848551864466397</v>
          </cell>
        </row>
        <row r="1580">
          <cell r="B1580" t="str">
            <v>02.05</v>
          </cell>
          <cell r="C1580" t="str">
            <v>PREÇO UNITÁRIO TOTAL</v>
          </cell>
          <cell r="G1580">
            <v>7.0400889341058388</v>
          </cell>
          <cell r="H1580">
            <v>4.8105813178899082</v>
          </cell>
        </row>
        <row r="1593">
          <cell r="B1593" t="str">
            <v>02.06</v>
          </cell>
          <cell r="C1593" t="str">
            <v>02.06</v>
          </cell>
        </row>
        <row r="1594">
          <cell r="B1594" t="str">
            <v>02.06tit</v>
          </cell>
          <cell r="C1594" t="str">
            <v>Eletroduto de PVC rigido em barras de 3 m, com rosca e luva  diam. 1"</v>
          </cell>
          <cell r="G1594" t="str">
            <v>br</v>
          </cell>
        </row>
        <row r="1598">
          <cell r="B1598" t="str">
            <v>02.06</v>
          </cell>
          <cell r="C1598" t="str">
            <v>MÃO DE OBRA:</v>
          </cell>
        </row>
        <row r="1600">
          <cell r="D1600" t="str">
            <v>Quant</v>
          </cell>
          <cell r="F1600" t="str">
            <v xml:space="preserve">Custo Basico </v>
          </cell>
          <cell r="G1600" t="str">
            <v>Custo Horário</v>
          </cell>
        </row>
        <row r="1601">
          <cell r="B1601" t="str">
            <v>02.06MO001</v>
          </cell>
          <cell r="C1601" t="str">
            <v>Encarregado</v>
          </cell>
          <cell r="D1601">
            <v>1.4000000000000002E-2</v>
          </cell>
          <cell r="E1601" t="str">
            <v>h</v>
          </cell>
          <cell r="F1601">
            <v>5.12</v>
          </cell>
          <cell r="G1601">
            <v>7.1680000000000008E-2</v>
          </cell>
          <cell r="H1601" t="str">
            <v>MO001</v>
          </cell>
        </row>
        <row r="1602">
          <cell r="B1602" t="str">
            <v>02.06MO007</v>
          </cell>
          <cell r="C1602" t="str">
            <v>Oficial</v>
          </cell>
          <cell r="D1602">
            <v>7.0000000000000007E-2</v>
          </cell>
          <cell r="E1602" t="str">
            <v>h</v>
          </cell>
          <cell r="F1602">
            <v>1.61</v>
          </cell>
          <cell r="G1602">
            <v>0.11270000000000002</v>
          </cell>
          <cell r="H1602" t="str">
            <v>MO007</v>
          </cell>
        </row>
        <row r="1603">
          <cell r="E1603" t="str">
            <v>h</v>
          </cell>
          <cell r="F1603">
            <v>2.4500000000000002</v>
          </cell>
          <cell r="G1603">
            <v>0</v>
          </cell>
        </row>
        <row r="1604">
          <cell r="B1604" t="str">
            <v>02.06MO015</v>
          </cell>
          <cell r="C1604" t="str">
            <v>Servente</v>
          </cell>
          <cell r="D1604">
            <v>7.0000000000000007E-2</v>
          </cell>
          <cell r="E1604" t="str">
            <v>h</v>
          </cell>
          <cell r="F1604">
            <v>1.33</v>
          </cell>
          <cell r="G1604">
            <v>9.3100000000000016E-2</v>
          </cell>
          <cell r="H1604" t="str">
            <v>MO015</v>
          </cell>
        </row>
        <row r="1605">
          <cell r="B1605" t="str">
            <v>02.06</v>
          </cell>
          <cell r="C1605" t="str">
            <v>Soma</v>
          </cell>
          <cell r="G1605">
            <v>0.27748000000000006</v>
          </cell>
        </row>
        <row r="1606">
          <cell r="B1606" t="str">
            <v>02.06</v>
          </cell>
          <cell r="C1606" t="str">
            <v xml:space="preserve">Leis Sociais </v>
          </cell>
          <cell r="D1606">
            <v>1.2063999999999999</v>
          </cell>
          <cell r="G1606">
            <v>0.33475187200000006</v>
          </cell>
        </row>
        <row r="1607">
          <cell r="B1607" t="str">
            <v>02.06</v>
          </cell>
          <cell r="C1607" t="str">
            <v>Sub-Total I</v>
          </cell>
          <cell r="G1607">
            <v>0.61223187200000018</v>
          </cell>
        </row>
        <row r="1610">
          <cell r="B1610" t="str">
            <v>02.06</v>
          </cell>
          <cell r="C1610" t="str">
            <v>EQUIPAMENTOS:</v>
          </cell>
        </row>
        <row r="1612">
          <cell r="B1612" t="str">
            <v>02.06eq</v>
          </cell>
          <cell r="C1612" t="str">
            <v>Ferramentas diversas</v>
          </cell>
          <cell r="D1612">
            <v>1</v>
          </cell>
          <cell r="E1612" t="str">
            <v>vb</v>
          </cell>
          <cell r="F1612">
            <v>1.8633162175671382E-2</v>
          </cell>
          <cell r="G1612">
            <v>1.8633162175671382E-2</v>
          </cell>
        </row>
        <row r="1613">
          <cell r="B1613" t="str">
            <v>02.06</v>
          </cell>
          <cell r="C1613" t="str">
            <v>Soma</v>
          </cell>
          <cell r="G1613">
            <v>1.8633162175671382E-2</v>
          </cell>
        </row>
        <row r="1616">
          <cell r="B1616" t="str">
            <v>02.06</v>
          </cell>
          <cell r="C1616" t="str">
            <v xml:space="preserve">INDICE DE PRODUÇÃO: </v>
          </cell>
          <cell r="D1616">
            <v>1</v>
          </cell>
          <cell r="F1616" t="str">
            <v>CUSTO UNITÁRIO:</v>
          </cell>
          <cell r="G1616">
            <v>0.63086503417567152</v>
          </cell>
        </row>
        <row r="1619">
          <cell r="B1619" t="str">
            <v>02.06</v>
          </cell>
          <cell r="C1619" t="str">
            <v>MATERIAIS / SE</v>
          </cell>
        </row>
        <row r="1621">
          <cell r="B1621" t="str">
            <v>02.06m1</v>
          </cell>
          <cell r="C1621" t="str">
            <v>Eletroduto de PVC rigido em barras de 3 m, com rosca e luva  diam. 1"</v>
          </cell>
          <cell r="D1621">
            <v>1</v>
          </cell>
          <cell r="E1621" t="str">
            <v>br</v>
          </cell>
          <cell r="F1621">
            <v>1.5063388921706731</v>
          </cell>
          <cell r="G1621">
            <v>1.5063388921706731</v>
          </cell>
        </row>
        <row r="1622">
          <cell r="F1622">
            <v>0</v>
          </cell>
          <cell r="G1622">
            <v>0</v>
          </cell>
        </row>
        <row r="1623">
          <cell r="F1623">
            <v>0</v>
          </cell>
          <cell r="G1623">
            <v>0</v>
          </cell>
        </row>
        <row r="1624">
          <cell r="F1624">
            <v>0</v>
          </cell>
          <cell r="G1624">
            <v>0</v>
          </cell>
        </row>
        <row r="1625">
          <cell r="F1625">
            <v>0</v>
          </cell>
          <cell r="G1625">
            <v>0</v>
          </cell>
        </row>
        <row r="1626">
          <cell r="B1626" t="str">
            <v>02.06</v>
          </cell>
          <cell r="C1626" t="str">
            <v>Soma</v>
          </cell>
          <cell r="G1626">
            <v>1.5063388921706731</v>
          </cell>
        </row>
        <row r="1629">
          <cell r="B1629" t="str">
            <v>02.06</v>
          </cell>
          <cell r="C1629" t="str">
            <v>CUSTOS DIRETOS</v>
          </cell>
          <cell r="G1629">
            <v>2.1372039263463445</v>
          </cell>
        </row>
        <row r="1630">
          <cell r="B1630" t="str">
            <v>02.06</v>
          </cell>
          <cell r="C1630" t="str">
            <v xml:space="preserve">BDI </v>
          </cell>
          <cell r="D1630">
            <v>0.45</v>
          </cell>
          <cell r="G1630">
            <v>0.961741766855855</v>
          </cell>
        </row>
        <row r="1631">
          <cell r="B1631" t="str">
            <v>02.06</v>
          </cell>
          <cell r="C1631" t="str">
            <v>PREÇO UNITÁRIO TOTAL</v>
          </cell>
          <cell r="G1631">
            <v>3.0989456932021993</v>
          </cell>
        </row>
        <row r="1644">
          <cell r="B1644" t="str">
            <v>02.07</v>
          </cell>
          <cell r="C1644" t="str">
            <v>02.07</v>
          </cell>
        </row>
        <row r="1645">
          <cell r="B1645" t="str">
            <v>02.07tit</v>
          </cell>
          <cell r="C1645" t="str">
            <v>Eletroduto de PVC rigido em barras de 3 m, com rosca e luva  diam. 1 1/2"</v>
          </cell>
          <cell r="G1645" t="str">
            <v>br</v>
          </cell>
        </row>
        <row r="1649">
          <cell r="B1649" t="str">
            <v>02.07</v>
          </cell>
          <cell r="C1649" t="str">
            <v>MÃO DE OBRA:</v>
          </cell>
        </row>
        <row r="1651">
          <cell r="D1651" t="str">
            <v>Quant</v>
          </cell>
          <cell r="F1651" t="str">
            <v xml:space="preserve">Custo Basico </v>
          </cell>
          <cell r="G1651" t="str">
            <v>Custo Horário</v>
          </cell>
        </row>
        <row r="1652">
          <cell r="B1652" t="str">
            <v>02.07MO001</v>
          </cell>
          <cell r="C1652" t="str">
            <v>Encarregado</v>
          </cell>
          <cell r="D1652">
            <v>1.4000000000000002E-2</v>
          </cell>
          <cell r="E1652" t="str">
            <v>h</v>
          </cell>
          <cell r="F1652">
            <v>5.12</v>
          </cell>
          <cell r="G1652">
            <v>7.1680000000000008E-2</v>
          </cell>
          <cell r="H1652" t="str">
            <v>MO001</v>
          </cell>
        </row>
        <row r="1653">
          <cell r="B1653" t="str">
            <v>02.07MO007</v>
          </cell>
          <cell r="C1653" t="str">
            <v>Oficial</v>
          </cell>
          <cell r="D1653">
            <v>7.0000000000000007E-2</v>
          </cell>
          <cell r="E1653" t="str">
            <v>h</v>
          </cell>
          <cell r="F1653">
            <v>1.61</v>
          </cell>
          <cell r="G1653">
            <v>0.11270000000000002</v>
          </cell>
          <cell r="H1653" t="str">
            <v>MO007</v>
          </cell>
        </row>
        <row r="1654">
          <cell r="E1654" t="str">
            <v>h</v>
          </cell>
          <cell r="F1654">
            <v>2.4500000000000002</v>
          </cell>
          <cell r="G1654">
            <v>0</v>
          </cell>
        </row>
        <row r="1655">
          <cell r="B1655" t="str">
            <v>02.07MO015</v>
          </cell>
          <cell r="C1655" t="str">
            <v>Servente</v>
          </cell>
          <cell r="D1655">
            <v>7.0000000000000007E-2</v>
          </cell>
          <cell r="E1655" t="str">
            <v>h</v>
          </cell>
          <cell r="F1655">
            <v>1.33</v>
          </cell>
          <cell r="G1655">
            <v>9.3100000000000016E-2</v>
          </cell>
          <cell r="H1655" t="str">
            <v>MO015</v>
          </cell>
        </row>
        <row r="1656">
          <cell r="B1656" t="str">
            <v>02.07</v>
          </cell>
          <cell r="C1656" t="str">
            <v>Soma</v>
          </cell>
          <cell r="G1656">
            <v>0.27748000000000006</v>
          </cell>
        </row>
        <row r="1657">
          <cell r="B1657" t="str">
            <v>02.07</v>
          </cell>
          <cell r="C1657" t="str">
            <v xml:space="preserve">Leis Sociais </v>
          </cell>
          <cell r="D1657">
            <v>1.2063999999999999</v>
          </cell>
          <cell r="G1657">
            <v>0.33475187200000006</v>
          </cell>
        </row>
        <row r="1658">
          <cell r="B1658" t="str">
            <v>02.07</v>
          </cell>
          <cell r="C1658" t="str">
            <v>Sub-Total I</v>
          </cell>
          <cell r="G1658">
            <v>0.61223187200000018</v>
          </cell>
        </row>
        <row r="1661">
          <cell r="B1661" t="str">
            <v>02.07</v>
          </cell>
          <cell r="C1661" t="str">
            <v>EQUIPAMENTOS:</v>
          </cell>
        </row>
        <row r="1663">
          <cell r="B1663" t="str">
            <v>02.07eq</v>
          </cell>
          <cell r="C1663" t="str">
            <v>Ferramentas diversas</v>
          </cell>
          <cell r="D1663">
            <v>1</v>
          </cell>
          <cell r="E1663" t="str">
            <v>vb</v>
          </cell>
          <cell r="F1663">
            <v>1.8633162175671382E-2</v>
          </cell>
          <cell r="G1663">
            <v>1.8633162175671382E-2</v>
          </cell>
        </row>
        <row r="1664">
          <cell r="B1664" t="str">
            <v>02.07</v>
          </cell>
          <cell r="C1664" t="str">
            <v>Soma</v>
          </cell>
          <cell r="G1664">
            <v>1.8633162175671382E-2</v>
          </cell>
        </row>
        <row r="1667">
          <cell r="B1667" t="str">
            <v>02.07</v>
          </cell>
          <cell r="C1667" t="str">
            <v xml:space="preserve">INDICE DE PRODUÇÃO: </v>
          </cell>
          <cell r="D1667">
            <v>1</v>
          </cell>
          <cell r="F1667" t="str">
            <v>CUSTO UNITÁRIO:</v>
          </cell>
          <cell r="G1667">
            <v>0.63086503417567152</v>
          </cell>
        </row>
        <row r="1670">
          <cell r="B1670" t="str">
            <v>02.07</v>
          </cell>
          <cell r="C1670" t="str">
            <v>MATERIAIS / SE</v>
          </cell>
        </row>
        <row r="1672">
          <cell r="B1672" t="str">
            <v>02.07m1</v>
          </cell>
          <cell r="C1672" t="str">
            <v>Eletroduto de PVC rigido em barras de 3 m, com rosca e luva  diam. 1 1/2"</v>
          </cell>
          <cell r="D1672">
            <v>1</v>
          </cell>
          <cell r="E1672" t="str">
            <v>br</v>
          </cell>
          <cell r="F1672">
            <v>3.2353342118416868</v>
          </cell>
          <cell r="G1672">
            <v>3.2353342118416868</v>
          </cell>
        </row>
        <row r="1673">
          <cell r="F1673">
            <v>0</v>
          </cell>
          <cell r="G1673">
            <v>0</v>
          </cell>
        </row>
        <row r="1674">
          <cell r="F1674">
            <v>0</v>
          </cell>
          <cell r="G1674">
            <v>0</v>
          </cell>
        </row>
        <row r="1675">
          <cell r="F1675">
            <v>0</v>
          </cell>
          <cell r="G1675">
            <v>0</v>
          </cell>
        </row>
        <row r="1676">
          <cell r="F1676">
            <v>0</v>
          </cell>
          <cell r="G1676">
            <v>0</v>
          </cell>
        </row>
        <row r="1677">
          <cell r="B1677" t="str">
            <v>02.07</v>
          </cell>
          <cell r="C1677" t="str">
            <v>Soma</v>
          </cell>
          <cell r="G1677">
            <v>3.2353342118416868</v>
          </cell>
        </row>
        <row r="1680">
          <cell r="B1680" t="str">
            <v>02.07</v>
          </cell>
          <cell r="C1680" t="str">
            <v>CUSTOS DIRETOS</v>
          </cell>
          <cell r="G1680">
            <v>3.8661992460173584</v>
          </cell>
        </row>
        <row r="1681">
          <cell r="B1681" t="str">
            <v>02.07</v>
          </cell>
          <cell r="C1681" t="str">
            <v xml:space="preserve">BDI </v>
          </cell>
          <cell r="D1681">
            <v>0.45</v>
          </cell>
          <cell r="G1681">
            <v>1.7397896607078114</v>
          </cell>
        </row>
        <row r="1682">
          <cell r="B1682" t="str">
            <v>02.07</v>
          </cell>
          <cell r="C1682" t="str">
            <v>PREÇO UNITÁRIO TOTAL</v>
          </cell>
          <cell r="G1682">
            <v>5.6059889067251696</v>
          </cell>
        </row>
        <row r="1695">
          <cell r="B1695" t="str">
            <v>02.08</v>
          </cell>
          <cell r="C1695" t="str">
            <v>02.08</v>
          </cell>
        </row>
        <row r="1696">
          <cell r="B1696" t="str">
            <v>02.08tit</v>
          </cell>
          <cell r="C1696" t="str">
            <v>Eletroduto de PVC rigido em barras de 3 m, com rosca e luva  diam. 2"</v>
          </cell>
          <cell r="G1696" t="str">
            <v>br</v>
          </cell>
        </row>
        <row r="1700">
          <cell r="B1700" t="str">
            <v>02.08</v>
          </cell>
          <cell r="C1700" t="str">
            <v>MÃO DE OBRA:</v>
          </cell>
        </row>
        <row r="1702">
          <cell r="D1702" t="str">
            <v>Quant</v>
          </cell>
          <cell r="F1702" t="str">
            <v xml:space="preserve">Custo Basico </v>
          </cell>
          <cell r="G1702" t="str">
            <v>Custo Horário</v>
          </cell>
        </row>
        <row r="1703">
          <cell r="B1703" t="str">
            <v>02.08MO001</v>
          </cell>
          <cell r="C1703" t="str">
            <v>Encarregado</v>
          </cell>
          <cell r="D1703">
            <v>0.03</v>
          </cell>
          <cell r="E1703" t="str">
            <v>h</v>
          </cell>
          <cell r="F1703">
            <v>5.12</v>
          </cell>
          <cell r="G1703">
            <v>0.15359999999999999</v>
          </cell>
          <cell r="H1703" t="str">
            <v>MO001</v>
          </cell>
        </row>
        <row r="1704">
          <cell r="B1704" t="str">
            <v>02.08MO007</v>
          </cell>
          <cell r="C1704" t="str">
            <v>Oficial</v>
          </cell>
          <cell r="D1704">
            <v>0.15</v>
          </cell>
          <cell r="E1704" t="str">
            <v>h</v>
          </cell>
          <cell r="F1704">
            <v>1.61</v>
          </cell>
          <cell r="G1704">
            <v>0.24149999999999999</v>
          </cell>
          <cell r="H1704" t="str">
            <v>MO007</v>
          </cell>
        </row>
        <row r="1705">
          <cell r="E1705" t="str">
            <v>h</v>
          </cell>
          <cell r="F1705">
            <v>2.4500000000000002</v>
          </cell>
          <cell r="G1705">
            <v>0</v>
          </cell>
        </row>
        <row r="1706">
          <cell r="B1706" t="str">
            <v>02.08MO015</v>
          </cell>
          <cell r="C1706" t="str">
            <v>Servente</v>
          </cell>
          <cell r="D1706">
            <v>0.15</v>
          </cell>
          <cell r="E1706" t="str">
            <v>h</v>
          </cell>
          <cell r="F1706">
            <v>1.33</v>
          </cell>
          <cell r="G1706">
            <v>0.19950000000000001</v>
          </cell>
          <cell r="H1706" t="str">
            <v>MO015</v>
          </cell>
        </row>
        <row r="1707">
          <cell r="B1707" t="str">
            <v>02.08</v>
          </cell>
          <cell r="C1707" t="str">
            <v>Soma</v>
          </cell>
          <cell r="G1707">
            <v>0.59460000000000002</v>
          </cell>
        </row>
        <row r="1708">
          <cell r="B1708" t="str">
            <v>02.08</v>
          </cell>
          <cell r="C1708" t="str">
            <v xml:space="preserve">Leis Sociais </v>
          </cell>
          <cell r="D1708">
            <v>1.2063999999999999</v>
          </cell>
          <cell r="G1708">
            <v>0.71732543999999998</v>
          </cell>
        </row>
        <row r="1709">
          <cell r="B1709" t="str">
            <v>02.08</v>
          </cell>
          <cell r="C1709" t="str">
            <v>Sub-Total I</v>
          </cell>
          <cell r="G1709">
            <v>1.31192544</v>
          </cell>
        </row>
        <row r="1712">
          <cell r="B1712" t="str">
            <v>02.08</v>
          </cell>
          <cell r="C1712" t="str">
            <v>EQUIPAMENTOS:</v>
          </cell>
        </row>
        <row r="1714">
          <cell r="B1714" t="str">
            <v>02.08eq</v>
          </cell>
          <cell r="C1714" t="str">
            <v>Ferramentas diversas</v>
          </cell>
          <cell r="D1714">
            <v>1</v>
          </cell>
          <cell r="E1714" t="str">
            <v>vb</v>
          </cell>
          <cell r="F1714">
            <v>3.9928204662152952E-2</v>
          </cell>
          <cell r="G1714">
            <v>3.9928204662152952E-2</v>
          </cell>
        </row>
        <row r="1715">
          <cell r="B1715" t="str">
            <v>02.08</v>
          </cell>
          <cell r="C1715" t="str">
            <v>Soma</v>
          </cell>
          <cell r="G1715">
            <v>3.9928204662152952E-2</v>
          </cell>
        </row>
        <row r="1718">
          <cell r="B1718" t="str">
            <v>02.08</v>
          </cell>
          <cell r="C1718" t="str">
            <v xml:space="preserve">INDICE DE PRODUÇÃO: </v>
          </cell>
          <cell r="D1718">
            <v>1</v>
          </cell>
          <cell r="F1718" t="str">
            <v>CUSTO UNITÁRIO:</v>
          </cell>
          <cell r="G1718">
            <v>1.351853644662153</v>
          </cell>
        </row>
        <row r="1721">
          <cell r="B1721" t="str">
            <v>02.08</v>
          </cell>
          <cell r="C1721" t="str">
            <v>MATERIAIS / SE</v>
          </cell>
        </row>
        <row r="1723">
          <cell r="B1723" t="str">
            <v>02.08m1</v>
          </cell>
          <cell r="C1723" t="str">
            <v>Eletroduto de PVC rigido em barras de 3 m, com rosca e luva  diam. 2"</v>
          </cell>
          <cell r="D1723">
            <v>1</v>
          </cell>
          <cell r="E1723" t="str">
            <v>br</v>
          </cell>
          <cell r="F1723">
            <v>3.9214795292406968</v>
          </cell>
          <cell r="G1723">
            <v>3.9214795292406968</v>
          </cell>
        </row>
        <row r="1724">
          <cell r="F1724">
            <v>0</v>
          </cell>
          <cell r="G1724">
            <v>0</v>
          </cell>
        </row>
        <row r="1725">
          <cell r="F1725">
            <v>0</v>
          </cell>
          <cell r="G1725">
            <v>0</v>
          </cell>
        </row>
        <row r="1726">
          <cell r="F1726">
            <v>0</v>
          </cell>
          <cell r="G1726">
            <v>0</v>
          </cell>
        </row>
        <row r="1727">
          <cell r="F1727">
            <v>0</v>
          </cell>
          <cell r="G1727">
            <v>0</v>
          </cell>
        </row>
        <row r="1728">
          <cell r="B1728" t="str">
            <v>02.08</v>
          </cell>
          <cell r="C1728" t="str">
            <v>Soma</v>
          </cell>
          <cell r="G1728">
            <v>3.9214795292406968</v>
          </cell>
        </row>
        <row r="1731">
          <cell r="B1731" t="str">
            <v>02.08</v>
          </cell>
          <cell r="C1731" t="str">
            <v>CUSTOS DIRETOS</v>
          </cell>
          <cell r="G1731">
            <v>5.2733331739028495</v>
          </cell>
        </row>
        <row r="1732">
          <cell r="B1732" t="str">
            <v>02.08</v>
          </cell>
          <cell r="C1732" t="str">
            <v xml:space="preserve">BDI </v>
          </cell>
          <cell r="D1732">
            <v>0.45</v>
          </cell>
          <cell r="G1732">
            <v>2.3729999282562821</v>
          </cell>
        </row>
        <row r="1733">
          <cell r="B1733" t="str">
            <v>02.08</v>
          </cell>
          <cell r="C1733" t="str">
            <v>PREÇO UNITÁRIO TOTAL</v>
          </cell>
          <cell r="G1733">
            <v>7.6463331021591312</v>
          </cell>
        </row>
        <row r="1746">
          <cell r="B1746" t="str">
            <v>02.09</v>
          </cell>
          <cell r="C1746" t="str">
            <v>02.09</v>
          </cell>
        </row>
        <row r="1747">
          <cell r="B1747" t="str">
            <v>02.09tit</v>
          </cell>
          <cell r="C1747" t="str">
            <v>Eletroduto de ( PEAD ) tipo kanalex-kl   diam. 2"</v>
          </cell>
          <cell r="G1747" t="str">
            <v>m</v>
          </cell>
        </row>
        <row r="1751">
          <cell r="B1751" t="str">
            <v>02.09</v>
          </cell>
          <cell r="C1751" t="str">
            <v>MÃO DE OBRA:</v>
          </cell>
        </row>
        <row r="1753">
          <cell r="D1753" t="str">
            <v>Quant</v>
          </cell>
          <cell r="F1753" t="str">
            <v xml:space="preserve">Custo Basico </v>
          </cell>
          <cell r="G1753" t="str">
            <v>Custo Horário</v>
          </cell>
        </row>
        <row r="1754">
          <cell r="B1754" t="str">
            <v>02.09MO001</v>
          </cell>
          <cell r="C1754" t="str">
            <v>Encarregado</v>
          </cell>
          <cell r="D1754">
            <v>1.06E-2</v>
          </cell>
          <cell r="E1754" t="str">
            <v>h</v>
          </cell>
          <cell r="F1754">
            <v>5.12</v>
          </cell>
          <cell r="G1754">
            <v>5.4272000000000001E-2</v>
          </cell>
          <cell r="H1754" t="str">
            <v>MO001</v>
          </cell>
        </row>
        <row r="1755">
          <cell r="B1755" t="str">
            <v>02.09MO007</v>
          </cell>
          <cell r="C1755" t="str">
            <v>Oficial</v>
          </cell>
          <cell r="D1755">
            <v>0.5</v>
          </cell>
          <cell r="E1755" t="str">
            <v>h</v>
          </cell>
          <cell r="F1755">
            <v>1.61</v>
          </cell>
          <cell r="G1755">
            <v>0.80500000000000005</v>
          </cell>
          <cell r="H1755" t="str">
            <v>MO007</v>
          </cell>
        </row>
        <row r="1756">
          <cell r="E1756" t="str">
            <v>h</v>
          </cell>
          <cell r="F1756">
            <v>2.4500000000000002</v>
          </cell>
          <cell r="G1756">
            <v>0</v>
          </cell>
        </row>
        <row r="1757">
          <cell r="B1757" t="str">
            <v>02.09MO015</v>
          </cell>
          <cell r="C1757" t="str">
            <v>Servente</v>
          </cell>
          <cell r="D1757">
            <v>0.5</v>
          </cell>
          <cell r="E1757" t="str">
            <v>h</v>
          </cell>
          <cell r="F1757">
            <v>1.33</v>
          </cell>
          <cell r="G1757">
            <v>0.66500000000000004</v>
          </cell>
          <cell r="H1757" t="str">
            <v>MO015</v>
          </cell>
        </row>
        <row r="1758">
          <cell r="B1758" t="str">
            <v>02.09</v>
          </cell>
          <cell r="C1758" t="str">
            <v>Soma</v>
          </cell>
          <cell r="G1758">
            <v>1.5242720000000001</v>
          </cell>
        </row>
        <row r="1759">
          <cell r="B1759" t="str">
            <v>02.09</v>
          </cell>
          <cell r="C1759" t="str">
            <v xml:space="preserve">Leis Sociais </v>
          </cell>
          <cell r="D1759">
            <v>1.2063999999999999</v>
          </cell>
          <cell r="G1759">
            <v>1.8388817408</v>
          </cell>
        </row>
        <row r="1760">
          <cell r="B1760" t="str">
            <v>02.09</v>
          </cell>
          <cell r="C1760" t="str">
            <v>Sub-Total I</v>
          </cell>
          <cell r="G1760">
            <v>3.3631537408000001</v>
          </cell>
        </row>
        <row r="1763">
          <cell r="B1763" t="str">
            <v>02.09</v>
          </cell>
          <cell r="C1763" t="str">
            <v>EQUIPAMENTOS:</v>
          </cell>
        </row>
        <row r="1765">
          <cell r="B1765" t="str">
            <v>02.09eq</v>
          </cell>
          <cell r="C1765" t="str">
            <v>Ferramentas diversas</v>
          </cell>
          <cell r="D1765">
            <v>1</v>
          </cell>
          <cell r="E1765" t="str">
            <v>vb</v>
          </cell>
          <cell r="F1765">
            <v>1.4186122597355386E-2</v>
          </cell>
          <cell r="G1765">
            <v>1.4186122597355386E-2</v>
          </cell>
        </row>
        <row r="1766">
          <cell r="B1766" t="str">
            <v>02.09</v>
          </cell>
          <cell r="C1766" t="str">
            <v>Soma</v>
          </cell>
          <cell r="G1766">
            <v>1.4186122597355386E-2</v>
          </cell>
        </row>
        <row r="1769">
          <cell r="B1769" t="str">
            <v>02.09</v>
          </cell>
          <cell r="C1769" t="str">
            <v xml:space="preserve">INDICE DE PRODUÇÃO: </v>
          </cell>
          <cell r="D1769">
            <v>1</v>
          </cell>
          <cell r="F1769" t="str">
            <v>CUSTO UNITÁRIO:</v>
          </cell>
          <cell r="G1769">
            <v>3.3773398633973555</v>
          </cell>
        </row>
        <row r="1772">
          <cell r="B1772" t="str">
            <v>02.09</v>
          </cell>
          <cell r="C1772" t="str">
            <v>MATERIAIS / SE</v>
          </cell>
        </row>
        <row r="1774">
          <cell r="B1774" t="str">
            <v>02.09m1</v>
          </cell>
          <cell r="C1774" t="str">
            <v>Eletroduto de ( PEAD ) tipo kanalex-kl   diam. 2"</v>
          </cell>
          <cell r="D1774">
            <v>1</v>
          </cell>
          <cell r="E1774" t="str">
            <v>m</v>
          </cell>
          <cell r="F1774">
            <v>1.9139364747580314</v>
          </cell>
          <cell r="G1774">
            <v>1.9139364747580314</v>
          </cell>
        </row>
        <row r="1775">
          <cell r="F1775">
            <v>0</v>
          </cell>
          <cell r="G1775">
            <v>0</v>
          </cell>
        </row>
        <row r="1776">
          <cell r="F1776">
            <v>0</v>
          </cell>
          <cell r="G1776">
            <v>0</v>
          </cell>
        </row>
        <row r="1777">
          <cell r="F1777">
            <v>0</v>
          </cell>
          <cell r="G1777">
            <v>0</v>
          </cell>
        </row>
        <row r="1778">
          <cell r="F1778">
            <v>0</v>
          </cell>
          <cell r="G1778">
            <v>0</v>
          </cell>
        </row>
        <row r="1779">
          <cell r="B1779" t="str">
            <v>02.09</v>
          </cell>
          <cell r="C1779" t="str">
            <v>Soma</v>
          </cell>
          <cell r="G1779">
            <v>1.9139364747580314</v>
          </cell>
        </row>
        <row r="1782">
          <cell r="B1782" t="str">
            <v>02.09</v>
          </cell>
          <cell r="C1782" t="str">
            <v>CUSTOS DIRETOS</v>
          </cell>
          <cell r="G1782">
            <v>5.2912763381553871</v>
          </cell>
        </row>
        <row r="1783">
          <cell r="B1783" t="str">
            <v>02.09</v>
          </cell>
          <cell r="C1783" t="str">
            <v xml:space="preserve">BDI </v>
          </cell>
          <cell r="D1783">
            <v>0.45</v>
          </cell>
          <cell r="G1783">
            <v>2.3810743521699242</v>
          </cell>
        </row>
        <row r="1784">
          <cell r="B1784" t="str">
            <v>02.09</v>
          </cell>
          <cell r="C1784" t="str">
            <v>PREÇO UNITÁRIO TOTAL</v>
          </cell>
          <cell r="G1784">
            <v>7.6723506903253114</v>
          </cell>
          <cell r="H1784">
            <v>2.3153525203541565</v>
          </cell>
        </row>
        <row r="1797">
          <cell r="B1797" t="str">
            <v>02.10</v>
          </cell>
          <cell r="C1797" t="str">
            <v>02.10</v>
          </cell>
        </row>
        <row r="1798">
          <cell r="B1798" t="str">
            <v>02.10tit</v>
          </cell>
          <cell r="C1798" t="str">
            <v>Eletroduto de aço galv.  tipo pesado em barras de 3 m  diam. 3/4"</v>
          </cell>
          <cell r="G1798" t="str">
            <v>br</v>
          </cell>
        </row>
        <row r="1802">
          <cell r="B1802" t="str">
            <v>02.10</v>
          </cell>
          <cell r="C1802" t="str">
            <v>MÃO DE OBRA:</v>
          </cell>
        </row>
        <row r="1804">
          <cell r="D1804" t="str">
            <v>Quant</v>
          </cell>
          <cell r="F1804" t="str">
            <v xml:space="preserve">Custo Basico </v>
          </cell>
          <cell r="G1804" t="str">
            <v>Custo Horário</v>
          </cell>
        </row>
        <row r="1805">
          <cell r="B1805" t="str">
            <v>02.10MO001</v>
          </cell>
          <cell r="C1805" t="str">
            <v>Encarregado</v>
          </cell>
          <cell r="D1805">
            <v>0.04</v>
          </cell>
          <cell r="E1805" t="str">
            <v>h</v>
          </cell>
          <cell r="F1805">
            <v>5.12</v>
          </cell>
          <cell r="G1805">
            <v>0.20480000000000001</v>
          </cell>
          <cell r="H1805" t="str">
            <v>MO001</v>
          </cell>
        </row>
        <row r="1806">
          <cell r="B1806" t="str">
            <v>02.10MO007</v>
          </cell>
          <cell r="C1806" t="str">
            <v>Oficial</v>
          </cell>
          <cell r="D1806">
            <v>0.2</v>
          </cell>
          <cell r="E1806" t="str">
            <v>h</v>
          </cell>
          <cell r="F1806">
            <v>1.61</v>
          </cell>
          <cell r="G1806">
            <v>0.32200000000000006</v>
          </cell>
          <cell r="H1806" t="str">
            <v>MO007</v>
          </cell>
        </row>
        <row r="1807">
          <cell r="E1807" t="str">
            <v>h</v>
          </cell>
          <cell r="F1807">
            <v>2.4500000000000002</v>
          </cell>
          <cell r="G1807">
            <v>0</v>
          </cell>
        </row>
        <row r="1808">
          <cell r="B1808" t="str">
            <v>02.10MO015</v>
          </cell>
          <cell r="C1808" t="str">
            <v>Servente</v>
          </cell>
          <cell r="D1808">
            <v>0.2</v>
          </cell>
          <cell r="E1808" t="str">
            <v>h</v>
          </cell>
          <cell r="F1808">
            <v>1.33</v>
          </cell>
          <cell r="G1808">
            <v>0.26600000000000001</v>
          </cell>
          <cell r="H1808" t="str">
            <v>MO015</v>
          </cell>
        </row>
        <row r="1809">
          <cell r="B1809" t="str">
            <v>02.10</v>
          </cell>
          <cell r="C1809" t="str">
            <v>Soma</v>
          </cell>
          <cell r="G1809">
            <v>0.79280000000000006</v>
          </cell>
        </row>
        <row r="1810">
          <cell r="B1810" t="str">
            <v>02.10</v>
          </cell>
          <cell r="C1810" t="str">
            <v xml:space="preserve">Leis Sociais </v>
          </cell>
          <cell r="D1810">
            <v>1.2063999999999999</v>
          </cell>
          <cell r="G1810">
            <v>0.95643392000000005</v>
          </cell>
        </row>
        <row r="1811">
          <cell r="B1811" t="str">
            <v>02.10</v>
          </cell>
          <cell r="C1811" t="str">
            <v>Sub-Total I</v>
          </cell>
          <cell r="G1811">
            <v>1.74923392</v>
          </cell>
        </row>
        <row r="1814">
          <cell r="B1814" t="str">
            <v>02.10</v>
          </cell>
          <cell r="C1814" t="str">
            <v>EQUIPAMENTOS:</v>
          </cell>
        </row>
        <row r="1816">
          <cell r="B1816" t="str">
            <v>02.10eq</v>
          </cell>
          <cell r="C1816" t="str">
            <v>Ferramentas diversas</v>
          </cell>
          <cell r="D1816">
            <v>1</v>
          </cell>
          <cell r="E1816" t="str">
            <v>vb</v>
          </cell>
          <cell r="F1816">
            <v>5.323760621620395E-2</v>
          </cell>
          <cell r="G1816">
            <v>5.323760621620395E-2</v>
          </cell>
        </row>
        <row r="1817">
          <cell r="B1817" t="str">
            <v>02.10</v>
          </cell>
          <cell r="C1817" t="str">
            <v>Soma</v>
          </cell>
          <cell r="G1817">
            <v>5.323760621620395E-2</v>
          </cell>
        </row>
        <row r="1820">
          <cell r="B1820" t="str">
            <v>02.10</v>
          </cell>
          <cell r="C1820" t="str">
            <v xml:space="preserve">INDICE DE PRODUÇÃO: </v>
          </cell>
          <cell r="D1820">
            <v>1</v>
          </cell>
          <cell r="F1820" t="str">
            <v>CUSTO UNITÁRIO:</v>
          </cell>
          <cell r="G1820">
            <v>1.8024715262162039</v>
          </cell>
        </row>
        <row r="1823">
          <cell r="B1823" t="str">
            <v>02.10</v>
          </cell>
          <cell r="C1823" t="str">
            <v>MATERIAIS / SE</v>
          </cell>
        </row>
        <row r="1825">
          <cell r="B1825" t="str">
            <v>02.10m1</v>
          </cell>
          <cell r="C1825" t="str">
            <v>Eletroduto de aço galv.  tipo pesado em barras de 3 m  diam. 3/4"</v>
          </cell>
          <cell r="D1825">
            <v>1</v>
          </cell>
          <cell r="E1825" t="str">
            <v>br</v>
          </cell>
          <cell r="F1825">
            <v>16.990048620893354</v>
          </cell>
          <cell r="G1825">
            <v>16.990048620893354</v>
          </cell>
        </row>
        <row r="1826">
          <cell r="F1826">
            <v>0</v>
          </cell>
          <cell r="G1826">
            <v>0</v>
          </cell>
        </row>
        <row r="1827">
          <cell r="B1827" t="str">
            <v>02.10m2</v>
          </cell>
          <cell r="C1827" t="str">
            <v>Miudezas</v>
          </cell>
          <cell r="D1827">
            <v>1</v>
          </cell>
          <cell r="E1827" t="str">
            <v>vb</v>
          </cell>
          <cell r="F1827">
            <v>2.2720043622483757</v>
          </cell>
          <cell r="G1827">
            <v>2.2720043622483757</v>
          </cell>
        </row>
        <row r="1828">
          <cell r="F1828">
            <v>0</v>
          </cell>
          <cell r="G1828">
            <v>0</v>
          </cell>
        </row>
        <row r="1829">
          <cell r="F1829">
            <v>0</v>
          </cell>
          <cell r="G1829">
            <v>0</v>
          </cell>
        </row>
        <row r="1830">
          <cell r="B1830" t="str">
            <v>02.10</v>
          </cell>
          <cell r="C1830" t="str">
            <v>Soma</v>
          </cell>
          <cell r="G1830">
            <v>19.262052983141729</v>
          </cell>
        </row>
        <row r="1833">
          <cell r="B1833" t="str">
            <v>02.10</v>
          </cell>
          <cell r="C1833" t="str">
            <v>CUSTOS DIRETOS</v>
          </cell>
          <cell r="G1833">
            <v>21.064524509357934</v>
          </cell>
        </row>
        <row r="1834">
          <cell r="B1834" t="str">
            <v>02.10</v>
          </cell>
          <cell r="C1834" t="str">
            <v xml:space="preserve">BDI </v>
          </cell>
          <cell r="D1834">
            <v>0.45</v>
          </cell>
          <cell r="G1834">
            <v>9.4790360292110698</v>
          </cell>
        </row>
        <row r="1835">
          <cell r="B1835" t="str">
            <v>02.10</v>
          </cell>
          <cell r="C1835" t="str">
            <v>PREÇO UNITÁRIO TOTAL</v>
          </cell>
          <cell r="G1835">
            <v>30.543560538569004</v>
          </cell>
        </row>
        <row r="1848">
          <cell r="B1848" t="str">
            <v>02.11</v>
          </cell>
          <cell r="C1848" t="str">
            <v>02.11</v>
          </cell>
        </row>
        <row r="1849">
          <cell r="B1849" t="str">
            <v>02.11tit</v>
          </cell>
          <cell r="C1849" t="str">
            <v>Eletroduto de aço galv.  tipo pesado em barras de 3 m  diam.  1"</v>
          </cell>
          <cell r="G1849" t="str">
            <v>br</v>
          </cell>
        </row>
        <row r="1853">
          <cell r="B1853" t="str">
            <v>02.11</v>
          </cell>
          <cell r="C1853" t="str">
            <v>MÃO DE OBRA:</v>
          </cell>
        </row>
        <row r="1855">
          <cell r="D1855" t="str">
            <v>Quant</v>
          </cell>
          <cell r="F1855" t="str">
            <v xml:space="preserve">Custo Basico </v>
          </cell>
          <cell r="G1855" t="str">
            <v>Custo Horário</v>
          </cell>
        </row>
        <row r="1856">
          <cell r="B1856" t="str">
            <v>02.11MO001</v>
          </cell>
          <cell r="C1856" t="str">
            <v>Encarregado</v>
          </cell>
          <cell r="D1856">
            <v>0.04</v>
          </cell>
          <cell r="E1856" t="str">
            <v>h</v>
          </cell>
          <cell r="F1856">
            <v>5.12</v>
          </cell>
          <cell r="G1856">
            <v>0.20480000000000001</v>
          </cell>
          <cell r="H1856" t="str">
            <v>MO001</v>
          </cell>
        </row>
        <row r="1857">
          <cell r="B1857" t="str">
            <v>02.11MO007</v>
          </cell>
          <cell r="C1857" t="str">
            <v>Oficial</v>
          </cell>
          <cell r="D1857">
            <v>0.2</v>
          </cell>
          <cell r="E1857" t="str">
            <v>h</v>
          </cell>
          <cell r="F1857">
            <v>1.61</v>
          </cell>
          <cell r="G1857">
            <v>0.32200000000000006</v>
          </cell>
          <cell r="H1857" t="str">
            <v>MO007</v>
          </cell>
        </row>
        <row r="1858">
          <cell r="E1858" t="str">
            <v>h</v>
          </cell>
          <cell r="F1858">
            <v>2.4500000000000002</v>
          </cell>
          <cell r="G1858">
            <v>0</v>
          </cell>
        </row>
        <row r="1859">
          <cell r="B1859" t="str">
            <v>02.11MO015</v>
          </cell>
          <cell r="C1859" t="str">
            <v>Servente</v>
          </cell>
          <cell r="D1859">
            <v>0.2</v>
          </cell>
          <cell r="E1859" t="str">
            <v>h</v>
          </cell>
          <cell r="F1859">
            <v>1.33</v>
          </cell>
          <cell r="G1859">
            <v>0.26600000000000001</v>
          </cell>
          <cell r="H1859" t="str">
            <v>MO015</v>
          </cell>
        </row>
        <row r="1860">
          <cell r="B1860" t="str">
            <v>02.11</v>
          </cell>
          <cell r="C1860" t="str">
            <v>Soma</v>
          </cell>
          <cell r="G1860">
            <v>0.79280000000000006</v>
          </cell>
        </row>
        <row r="1861">
          <cell r="B1861" t="str">
            <v>02.11</v>
          </cell>
          <cell r="C1861" t="str">
            <v xml:space="preserve">Leis Sociais </v>
          </cell>
          <cell r="D1861">
            <v>1.2063999999999999</v>
          </cell>
          <cell r="G1861">
            <v>0.95643392000000005</v>
          </cell>
        </row>
        <row r="1862">
          <cell r="B1862" t="str">
            <v>02.11</v>
          </cell>
          <cell r="C1862" t="str">
            <v>Sub-Total I</v>
          </cell>
          <cell r="G1862">
            <v>1.74923392</v>
          </cell>
        </row>
        <row r="1865">
          <cell r="B1865" t="str">
            <v>02.11</v>
          </cell>
          <cell r="C1865" t="str">
            <v>EQUIPAMENTOS:</v>
          </cell>
        </row>
        <row r="1867">
          <cell r="B1867" t="str">
            <v>02.11eq</v>
          </cell>
          <cell r="C1867" t="str">
            <v>Ferramentas diversas</v>
          </cell>
          <cell r="D1867">
            <v>1</v>
          </cell>
          <cell r="E1867" t="str">
            <v>vb</v>
          </cell>
          <cell r="F1867">
            <v>5.323760621620395E-2</v>
          </cell>
          <cell r="G1867">
            <v>5.323760621620395E-2</v>
          </cell>
        </row>
        <row r="1868">
          <cell r="B1868" t="str">
            <v>02.11</v>
          </cell>
          <cell r="C1868" t="str">
            <v>Soma</v>
          </cell>
          <cell r="G1868">
            <v>5.323760621620395E-2</v>
          </cell>
        </row>
        <row r="1871">
          <cell r="B1871" t="str">
            <v>02.11</v>
          </cell>
          <cell r="C1871" t="str">
            <v xml:space="preserve">INDICE DE PRODUÇÃO: </v>
          </cell>
          <cell r="D1871">
            <v>1</v>
          </cell>
          <cell r="F1871" t="str">
            <v>CUSTO UNITÁRIO:</v>
          </cell>
          <cell r="G1871">
            <v>1.8024715262162039</v>
          </cell>
        </row>
        <row r="1874">
          <cell r="B1874" t="str">
            <v>02.11</v>
          </cell>
          <cell r="C1874" t="str">
            <v>MATERIAIS / SE</v>
          </cell>
        </row>
        <row r="1876">
          <cell r="B1876" t="str">
            <v>02.11m1</v>
          </cell>
          <cell r="C1876" t="str">
            <v>Eletroduto de aço galv.  tipo pesado em barras de 3 m  diam.  1"</v>
          </cell>
          <cell r="D1876">
            <v>1</v>
          </cell>
          <cell r="E1876" t="str">
            <v>br</v>
          </cell>
          <cell r="F1876">
            <v>7.9315672286090786</v>
          </cell>
          <cell r="G1876">
            <v>7.9315672286090786</v>
          </cell>
        </row>
        <row r="1877">
          <cell r="F1877">
            <v>0</v>
          </cell>
          <cell r="G1877">
            <v>0</v>
          </cell>
        </row>
        <row r="1878">
          <cell r="B1878" t="str">
            <v>02.11m2</v>
          </cell>
          <cell r="C1878" t="str">
            <v>Miudezas</v>
          </cell>
          <cell r="D1878">
            <v>1</v>
          </cell>
          <cell r="E1878" t="str">
            <v>vb</v>
          </cell>
          <cell r="F1878">
            <v>0.90880174489935028</v>
          </cell>
          <cell r="G1878">
            <v>0.90880174489935028</v>
          </cell>
        </row>
        <row r="1879">
          <cell r="F1879">
            <v>0</v>
          </cell>
          <cell r="G1879">
            <v>0</v>
          </cell>
        </row>
        <row r="1880">
          <cell r="F1880">
            <v>0</v>
          </cell>
          <cell r="G1880">
            <v>0</v>
          </cell>
        </row>
        <row r="1881">
          <cell r="B1881" t="str">
            <v>02.11</v>
          </cell>
          <cell r="C1881" t="str">
            <v>Soma</v>
          </cell>
          <cell r="G1881">
            <v>8.8403689735084292</v>
          </cell>
        </row>
        <row r="1884">
          <cell r="B1884" t="str">
            <v>02.11</v>
          </cell>
          <cell r="C1884" t="str">
            <v>CUSTOS DIRETOS</v>
          </cell>
          <cell r="G1884">
            <v>10.642840499724633</v>
          </cell>
        </row>
        <row r="1885">
          <cell r="B1885" t="str">
            <v>02.11</v>
          </cell>
          <cell r="C1885" t="str">
            <v xml:space="preserve">BDI </v>
          </cell>
          <cell r="D1885">
            <v>0.45</v>
          </cell>
          <cell r="G1885">
            <v>4.7892782248760852</v>
          </cell>
        </row>
        <row r="1886">
          <cell r="B1886" t="str">
            <v>02.11</v>
          </cell>
          <cell r="C1886" t="str">
            <v>PREÇO UNITÁRIO TOTAL</v>
          </cell>
          <cell r="G1886">
            <v>15.432118724600718</v>
          </cell>
        </row>
        <row r="1899">
          <cell r="B1899" t="str">
            <v>02.12</v>
          </cell>
          <cell r="C1899" t="str">
            <v>02.12</v>
          </cell>
        </row>
        <row r="1900">
          <cell r="B1900" t="str">
            <v>02.12tit</v>
          </cell>
          <cell r="C1900" t="str">
            <v>Eletroduto de aço galv.  tipo pesado em barras de 3 m  diam.  2"</v>
          </cell>
          <cell r="G1900" t="str">
            <v>br</v>
          </cell>
        </row>
        <row r="1904">
          <cell r="B1904" t="str">
            <v>02.12</v>
          </cell>
          <cell r="C1904" t="str">
            <v>MÃO DE OBRA:</v>
          </cell>
        </row>
        <row r="1906">
          <cell r="D1906" t="str">
            <v>Quant</v>
          </cell>
          <cell r="F1906" t="str">
            <v xml:space="preserve">Custo Basico </v>
          </cell>
          <cell r="G1906" t="str">
            <v>Custo Horário</v>
          </cell>
        </row>
        <row r="1907">
          <cell r="B1907" t="str">
            <v>02.12MO001</v>
          </cell>
          <cell r="C1907" t="str">
            <v>Encarregado</v>
          </cell>
          <cell r="D1907">
            <v>0.1</v>
          </cell>
          <cell r="E1907" t="str">
            <v>h</v>
          </cell>
          <cell r="F1907">
            <v>5.12</v>
          </cell>
          <cell r="G1907">
            <v>0.51200000000000001</v>
          </cell>
          <cell r="H1907" t="str">
            <v>MO001</v>
          </cell>
        </row>
        <row r="1908">
          <cell r="B1908" t="str">
            <v>02.12MO007</v>
          </cell>
          <cell r="C1908" t="str">
            <v>Oficial</v>
          </cell>
          <cell r="D1908">
            <v>0.5</v>
          </cell>
          <cell r="E1908" t="str">
            <v>h</v>
          </cell>
          <cell r="F1908">
            <v>1.61</v>
          </cell>
          <cell r="G1908">
            <v>0.80500000000000005</v>
          </cell>
          <cell r="H1908" t="str">
            <v>MO007</v>
          </cell>
        </row>
        <row r="1909">
          <cell r="E1909" t="str">
            <v>h</v>
          </cell>
          <cell r="F1909">
            <v>2.4500000000000002</v>
          </cell>
          <cell r="G1909">
            <v>0</v>
          </cell>
        </row>
        <row r="1910">
          <cell r="B1910" t="str">
            <v>02.12MO015</v>
          </cell>
          <cell r="C1910" t="str">
            <v>Servente</v>
          </cell>
          <cell r="D1910">
            <v>0.5</v>
          </cell>
          <cell r="E1910" t="str">
            <v>h</v>
          </cell>
          <cell r="F1910">
            <v>1.33</v>
          </cell>
          <cell r="G1910">
            <v>0.66500000000000004</v>
          </cell>
          <cell r="H1910" t="str">
            <v>MO015</v>
          </cell>
        </row>
        <row r="1911">
          <cell r="B1911" t="str">
            <v>02.12</v>
          </cell>
          <cell r="C1911" t="str">
            <v>Soma</v>
          </cell>
          <cell r="G1911">
            <v>1.9820000000000002</v>
          </cell>
        </row>
        <row r="1912">
          <cell r="B1912" t="str">
            <v>02.12</v>
          </cell>
          <cell r="C1912" t="str">
            <v xml:space="preserve">Leis Sociais </v>
          </cell>
          <cell r="D1912">
            <v>1.2063999999999999</v>
          </cell>
          <cell r="G1912">
            <v>2.3910848000000002</v>
          </cell>
        </row>
        <row r="1913">
          <cell r="B1913" t="str">
            <v>02.12</v>
          </cell>
          <cell r="C1913" t="str">
            <v>Sub-Total I</v>
          </cell>
          <cell r="G1913">
            <v>4.3730848000000009</v>
          </cell>
        </row>
        <row r="1916">
          <cell r="B1916" t="str">
            <v>02.12</v>
          </cell>
          <cell r="C1916" t="str">
            <v>EQUIPAMENTOS:</v>
          </cell>
        </row>
        <row r="1918">
          <cell r="B1918" t="str">
            <v>02.12eq</v>
          </cell>
          <cell r="C1918" t="str">
            <v>Ferramentas diversas</v>
          </cell>
          <cell r="D1918">
            <v>1</v>
          </cell>
          <cell r="E1918" t="str">
            <v>vb</v>
          </cell>
          <cell r="F1918">
            <v>0.13309401554050987</v>
          </cell>
          <cell r="G1918">
            <v>0.13309401554050987</v>
          </cell>
        </row>
        <row r="1919">
          <cell r="B1919" t="str">
            <v>02.12</v>
          </cell>
          <cell r="C1919" t="str">
            <v>Soma</v>
          </cell>
          <cell r="G1919">
            <v>0.13309401554050987</v>
          </cell>
        </row>
        <row r="1922">
          <cell r="B1922" t="str">
            <v>02.12</v>
          </cell>
          <cell r="C1922" t="str">
            <v xml:space="preserve">INDICE DE PRODUÇÃO: </v>
          </cell>
          <cell r="D1922">
            <v>1</v>
          </cell>
          <cell r="F1922" t="str">
            <v>CUSTO UNITÁRIO:</v>
          </cell>
          <cell r="G1922">
            <v>4.5061788155405109</v>
          </cell>
        </row>
        <row r="1925">
          <cell r="B1925" t="str">
            <v>02.12</v>
          </cell>
          <cell r="C1925" t="str">
            <v>MATERIAIS / SE</v>
          </cell>
        </row>
        <row r="1927">
          <cell r="B1927" t="str">
            <v>02.12m1</v>
          </cell>
          <cell r="C1927" t="str">
            <v>Eletroduto de aço galv.  tipo pesado em barras de 3 m  diam.  2"</v>
          </cell>
          <cell r="D1927">
            <v>1</v>
          </cell>
          <cell r="E1927" t="str">
            <v>br</v>
          </cell>
          <cell r="F1927">
            <v>20.738855818603174</v>
          </cell>
          <cell r="G1927">
            <v>20.738855818603174</v>
          </cell>
        </row>
        <row r="1928">
          <cell r="F1928">
            <v>0</v>
          </cell>
          <cell r="G1928">
            <v>0</v>
          </cell>
        </row>
        <row r="1929">
          <cell r="B1929" t="str">
            <v>02.12m2</v>
          </cell>
          <cell r="C1929" t="str">
            <v>Miudezas</v>
          </cell>
          <cell r="D1929">
            <v>1</v>
          </cell>
          <cell r="E1929" t="str">
            <v>vb</v>
          </cell>
          <cell r="F1929">
            <v>2.726405234698051</v>
          </cell>
          <cell r="G1929">
            <v>2.726405234698051</v>
          </cell>
        </row>
        <row r="1930">
          <cell r="F1930">
            <v>0</v>
          </cell>
          <cell r="G1930">
            <v>0</v>
          </cell>
        </row>
        <row r="1931">
          <cell r="F1931">
            <v>0</v>
          </cell>
          <cell r="G1931">
            <v>0</v>
          </cell>
        </row>
        <row r="1932">
          <cell r="B1932" t="str">
            <v>02.12</v>
          </cell>
          <cell r="C1932" t="str">
            <v>Soma</v>
          </cell>
          <cell r="G1932">
            <v>23.465261053301226</v>
          </cell>
        </row>
        <row r="1935">
          <cell r="B1935" t="str">
            <v>02.12</v>
          </cell>
          <cell r="C1935" t="str">
            <v>CUSTOS DIRETOS</v>
          </cell>
          <cell r="G1935">
            <v>27.971439868841738</v>
          </cell>
        </row>
        <row r="1936">
          <cell r="B1936" t="str">
            <v>02.12</v>
          </cell>
          <cell r="C1936" t="str">
            <v xml:space="preserve">BDI </v>
          </cell>
          <cell r="D1936">
            <v>0.45</v>
          </cell>
          <cell r="G1936">
            <v>12.587147940978783</v>
          </cell>
        </row>
        <row r="1937">
          <cell r="B1937" t="str">
            <v>02.12</v>
          </cell>
          <cell r="C1937" t="str">
            <v>PREÇO UNITÁRIO TOTAL</v>
          </cell>
          <cell r="G1937">
            <v>40.558587809820523</v>
          </cell>
        </row>
        <row r="1950">
          <cell r="B1950" t="str">
            <v>02.13</v>
          </cell>
          <cell r="C1950" t="str">
            <v>02.13</v>
          </cell>
        </row>
        <row r="1951">
          <cell r="B1951" t="str">
            <v>02.13tit</v>
          </cell>
          <cell r="C1951" t="str">
            <v>Condulete aluminio tipo "LB", "TI", "LR" para eletr. aço galv. diam. 3/4"</v>
          </cell>
          <cell r="G1951" t="str">
            <v>un</v>
          </cell>
        </row>
        <row r="1955">
          <cell r="B1955" t="str">
            <v>02.13</v>
          </cell>
          <cell r="C1955" t="str">
            <v>MÃO DE OBRA:</v>
          </cell>
        </row>
        <row r="1957">
          <cell r="D1957" t="str">
            <v>Quant</v>
          </cell>
          <cell r="F1957" t="str">
            <v xml:space="preserve">Custo Basico </v>
          </cell>
          <cell r="G1957" t="str">
            <v>Custo Horário</v>
          </cell>
        </row>
        <row r="1958">
          <cell r="B1958" t="str">
            <v>02.13MO001</v>
          </cell>
          <cell r="C1958" t="str">
            <v>Encarregado</v>
          </cell>
          <cell r="D1958">
            <v>0.01</v>
          </cell>
          <cell r="E1958" t="str">
            <v>h</v>
          </cell>
          <cell r="F1958">
            <v>5.12</v>
          </cell>
          <cell r="G1958">
            <v>5.1200000000000002E-2</v>
          </cell>
          <cell r="H1958" t="str">
            <v>MO001</v>
          </cell>
        </row>
        <row r="1959">
          <cell r="B1959" t="str">
            <v>02.13MO007</v>
          </cell>
          <cell r="C1959" t="str">
            <v>Oficial</v>
          </cell>
          <cell r="D1959">
            <v>0.05</v>
          </cell>
          <cell r="E1959" t="str">
            <v>h</v>
          </cell>
          <cell r="F1959">
            <v>1.61</v>
          </cell>
          <cell r="G1959">
            <v>8.0500000000000016E-2</v>
          </cell>
          <cell r="H1959" t="str">
            <v>MO007</v>
          </cell>
        </row>
        <row r="1960">
          <cell r="E1960" t="str">
            <v>h</v>
          </cell>
          <cell r="F1960">
            <v>2.4500000000000002</v>
          </cell>
          <cell r="G1960">
            <v>0</v>
          </cell>
        </row>
        <row r="1961">
          <cell r="B1961" t="str">
            <v>02.13MO015</v>
          </cell>
          <cell r="C1961" t="str">
            <v>Servente</v>
          </cell>
          <cell r="D1961">
            <v>0.05</v>
          </cell>
          <cell r="E1961" t="str">
            <v>h</v>
          </cell>
          <cell r="F1961">
            <v>1.33</v>
          </cell>
          <cell r="G1961">
            <v>6.6500000000000004E-2</v>
          </cell>
          <cell r="H1961" t="str">
            <v>MO015</v>
          </cell>
        </row>
        <row r="1962">
          <cell r="B1962" t="str">
            <v>02.13</v>
          </cell>
          <cell r="C1962" t="str">
            <v>Soma</v>
          </cell>
          <cell r="G1962">
            <v>0.19820000000000002</v>
          </cell>
        </row>
        <row r="1963">
          <cell r="B1963" t="str">
            <v>02.13</v>
          </cell>
          <cell r="C1963" t="str">
            <v xml:space="preserve">Leis Sociais </v>
          </cell>
          <cell r="D1963">
            <v>1.2063999999999999</v>
          </cell>
          <cell r="G1963">
            <v>0.23910848000000001</v>
          </cell>
        </row>
        <row r="1964">
          <cell r="B1964" t="str">
            <v>02.13</v>
          </cell>
          <cell r="C1964" t="str">
            <v>Sub-Total I</v>
          </cell>
          <cell r="G1964">
            <v>0.43730848</v>
          </cell>
        </row>
        <row r="1967">
          <cell r="B1967" t="str">
            <v>02.13</v>
          </cell>
          <cell r="C1967" t="str">
            <v>EQUIPAMENTOS:</v>
          </cell>
        </row>
        <row r="1969">
          <cell r="B1969" t="str">
            <v>02.13eq</v>
          </cell>
          <cell r="C1969" t="str">
            <v>Ferramentas diversas</v>
          </cell>
          <cell r="D1969">
            <v>1</v>
          </cell>
          <cell r="E1969" t="str">
            <v>vb</v>
          </cell>
          <cell r="F1969">
            <v>1.3309401554050988E-2</v>
          </cell>
          <cell r="G1969">
            <v>1.3309401554050988E-2</v>
          </cell>
        </row>
        <row r="1970">
          <cell r="B1970" t="str">
            <v>02.13</v>
          </cell>
          <cell r="C1970" t="str">
            <v>Soma</v>
          </cell>
          <cell r="G1970">
            <v>1.3309401554050988E-2</v>
          </cell>
        </row>
        <row r="1973">
          <cell r="B1973" t="str">
            <v>02.13</v>
          </cell>
          <cell r="C1973" t="str">
            <v xml:space="preserve">INDICE DE PRODUÇÃO: </v>
          </cell>
          <cell r="D1973">
            <v>1</v>
          </cell>
          <cell r="F1973" t="str">
            <v>CUSTO UNITÁRIO:</v>
          </cell>
          <cell r="G1973">
            <v>0.45061788155405097</v>
          </cell>
        </row>
        <row r="1976">
          <cell r="B1976" t="str">
            <v>02.13</v>
          </cell>
          <cell r="C1976" t="str">
            <v>MATERIAIS / SE</v>
          </cell>
        </row>
        <row r="1978">
          <cell r="B1978" t="str">
            <v>02.13m1</v>
          </cell>
          <cell r="C1978" t="str">
            <v>Condulete aluminio tipo "LB", "TI", "LR" para eletr. aço galv. diam. 3/4"</v>
          </cell>
          <cell r="D1978">
            <v>1</v>
          </cell>
          <cell r="E1978" t="str">
            <v>ud</v>
          </cell>
          <cell r="F1978">
            <v>1.2723224428590902</v>
          </cell>
          <cell r="G1978">
            <v>1.2723224428590902</v>
          </cell>
        </row>
        <row r="1979">
          <cell r="F1979">
            <v>0</v>
          </cell>
          <cell r="G1979">
            <v>0</v>
          </cell>
        </row>
        <row r="1980">
          <cell r="F1980">
            <v>0</v>
          </cell>
          <cell r="G1980">
            <v>0</v>
          </cell>
        </row>
        <row r="1981">
          <cell r="F1981">
            <v>0</v>
          </cell>
          <cell r="G1981">
            <v>0</v>
          </cell>
        </row>
        <row r="1982">
          <cell r="F1982">
            <v>0</v>
          </cell>
          <cell r="G1982">
            <v>0</v>
          </cell>
        </row>
        <row r="1983">
          <cell r="B1983" t="str">
            <v>02.13</v>
          </cell>
          <cell r="C1983" t="str">
            <v>Soma</v>
          </cell>
          <cell r="G1983">
            <v>1.2723224428590902</v>
          </cell>
        </row>
        <row r="1986">
          <cell r="B1986" t="str">
            <v>02.13</v>
          </cell>
          <cell r="C1986" t="str">
            <v>CUSTOS DIRETOS</v>
          </cell>
          <cell r="G1986">
            <v>1.7229403244131412</v>
          </cell>
        </row>
        <row r="1987">
          <cell r="B1987" t="str">
            <v>02.13</v>
          </cell>
          <cell r="C1987" t="str">
            <v xml:space="preserve">BDI </v>
          </cell>
          <cell r="D1987">
            <v>0.45</v>
          </cell>
          <cell r="G1987">
            <v>0.77532314598591356</v>
          </cell>
        </row>
        <row r="1988">
          <cell r="B1988" t="str">
            <v>02.13</v>
          </cell>
          <cell r="C1988" t="str">
            <v>PREÇO UNITÁRIO TOTAL</v>
          </cell>
          <cell r="G1988">
            <v>2.4982634703990545</v>
          </cell>
        </row>
        <row r="2001">
          <cell r="B2001" t="str">
            <v>02.14</v>
          </cell>
          <cell r="C2001" t="str">
            <v>02.14</v>
          </cell>
        </row>
        <row r="2002">
          <cell r="B2002" t="str">
            <v>02.14tit</v>
          </cell>
          <cell r="C2002" t="str">
            <v>Condulete alum. tipo "E" p/ eletr. aço galv. diam. 3/4"</v>
          </cell>
          <cell r="G2002" t="str">
            <v>un</v>
          </cell>
        </row>
        <row r="2006">
          <cell r="B2006" t="str">
            <v>02.14</v>
          </cell>
          <cell r="C2006" t="str">
            <v>MÃO DE OBRA:</v>
          </cell>
        </row>
        <row r="2008">
          <cell r="D2008" t="str">
            <v>Quant</v>
          </cell>
          <cell r="F2008" t="str">
            <v xml:space="preserve">Custo Basico </v>
          </cell>
          <cell r="G2008" t="str">
            <v>Custo Horário</v>
          </cell>
        </row>
        <row r="2009">
          <cell r="B2009" t="str">
            <v>02.14MO001</v>
          </cell>
          <cell r="C2009" t="str">
            <v>Encarregado</v>
          </cell>
          <cell r="D2009">
            <v>0.01</v>
          </cell>
          <cell r="E2009" t="str">
            <v>h</v>
          </cell>
          <cell r="F2009">
            <v>5.12</v>
          </cell>
          <cell r="G2009">
            <v>5.1200000000000002E-2</v>
          </cell>
          <cell r="H2009" t="str">
            <v>MO001</v>
          </cell>
        </row>
        <row r="2010">
          <cell r="B2010" t="str">
            <v>02.14MO007</v>
          </cell>
          <cell r="C2010" t="str">
            <v>Oficial</v>
          </cell>
          <cell r="D2010">
            <v>0.05</v>
          </cell>
          <cell r="E2010" t="str">
            <v>h</v>
          </cell>
          <cell r="F2010">
            <v>1.61</v>
          </cell>
          <cell r="G2010">
            <v>8.0500000000000016E-2</v>
          </cell>
          <cell r="H2010" t="str">
            <v>MO007</v>
          </cell>
        </row>
        <row r="2011">
          <cell r="E2011" t="str">
            <v>h</v>
          </cell>
          <cell r="F2011">
            <v>2.4500000000000002</v>
          </cell>
          <cell r="G2011">
            <v>0</v>
          </cell>
        </row>
        <row r="2012">
          <cell r="B2012" t="str">
            <v>02.14MO015</v>
          </cell>
          <cell r="C2012" t="str">
            <v>Servente</v>
          </cell>
          <cell r="D2012">
            <v>0.05</v>
          </cell>
          <cell r="E2012" t="str">
            <v>h</v>
          </cell>
          <cell r="F2012">
            <v>1.33</v>
          </cell>
          <cell r="G2012">
            <v>6.6500000000000004E-2</v>
          </cell>
          <cell r="H2012" t="str">
            <v>MO015</v>
          </cell>
        </row>
        <row r="2013">
          <cell r="B2013" t="str">
            <v>02.14</v>
          </cell>
          <cell r="C2013" t="str">
            <v>Soma</v>
          </cell>
          <cell r="G2013">
            <v>0.19820000000000002</v>
          </cell>
        </row>
        <row r="2014">
          <cell r="B2014" t="str">
            <v>02.14</v>
          </cell>
          <cell r="C2014" t="str">
            <v xml:space="preserve">Leis Sociais </v>
          </cell>
          <cell r="D2014">
            <v>1.2063999999999999</v>
          </cell>
          <cell r="G2014">
            <v>0.23910848000000001</v>
          </cell>
        </row>
        <row r="2015">
          <cell r="B2015" t="str">
            <v>02.14</v>
          </cell>
          <cell r="C2015" t="str">
            <v>Sub-Total I</v>
          </cell>
          <cell r="G2015">
            <v>0.43730848</v>
          </cell>
        </row>
        <row r="2018">
          <cell r="B2018" t="str">
            <v>02.14</v>
          </cell>
          <cell r="C2018" t="str">
            <v>EQUIPAMENTOS:</v>
          </cell>
        </row>
        <row r="2020">
          <cell r="B2020" t="str">
            <v>02.14eq</v>
          </cell>
          <cell r="C2020" t="str">
            <v>Ferramentas diversas</v>
          </cell>
          <cell r="D2020">
            <v>1</v>
          </cell>
          <cell r="E2020" t="str">
            <v>vb</v>
          </cell>
          <cell r="F2020">
            <v>1.3309401554050988E-2</v>
          </cell>
          <cell r="G2020">
            <v>1.3309401554050988E-2</v>
          </cell>
        </row>
        <row r="2021">
          <cell r="B2021" t="str">
            <v>02.14</v>
          </cell>
          <cell r="C2021" t="str">
            <v>Soma</v>
          </cell>
          <cell r="G2021">
            <v>1.3309401554050988E-2</v>
          </cell>
        </row>
        <row r="2024">
          <cell r="B2024" t="str">
            <v>02.14</v>
          </cell>
          <cell r="C2024" t="str">
            <v xml:space="preserve">INDICE DE PRODUÇÃO: </v>
          </cell>
          <cell r="D2024">
            <v>1</v>
          </cell>
          <cell r="F2024" t="str">
            <v>CUSTO UNITÁRIO:</v>
          </cell>
          <cell r="G2024">
            <v>0.45061788155405097</v>
          </cell>
        </row>
        <row r="2027">
          <cell r="B2027" t="str">
            <v>02.14</v>
          </cell>
          <cell r="C2027" t="str">
            <v>MATERIAIS / SE</v>
          </cell>
        </row>
        <row r="2029">
          <cell r="B2029" t="str">
            <v>02.14m1</v>
          </cell>
          <cell r="C2029" t="str">
            <v>Condulete alum. tipo "E" p/ eletr. aço galv. diam. 3/4"</v>
          </cell>
          <cell r="D2029">
            <v>1</v>
          </cell>
          <cell r="E2029" t="str">
            <v>ud</v>
          </cell>
          <cell r="F2029">
            <v>1.24505839051211</v>
          </cell>
          <cell r="G2029">
            <v>1.24505839051211</v>
          </cell>
        </row>
        <row r="2030">
          <cell r="F2030">
            <v>0</v>
          </cell>
          <cell r="G2030">
            <v>0</v>
          </cell>
        </row>
        <row r="2031">
          <cell r="F2031">
            <v>0</v>
          </cell>
          <cell r="G2031">
            <v>0</v>
          </cell>
        </row>
        <row r="2032">
          <cell r="F2032">
            <v>0</v>
          </cell>
          <cell r="G2032">
            <v>0</v>
          </cell>
        </row>
        <row r="2033">
          <cell r="F2033">
            <v>0</v>
          </cell>
          <cell r="G2033">
            <v>0</v>
          </cell>
        </row>
        <row r="2034">
          <cell r="B2034" t="str">
            <v>02.14</v>
          </cell>
          <cell r="C2034" t="str">
            <v>Soma</v>
          </cell>
          <cell r="G2034">
            <v>1.24505839051211</v>
          </cell>
        </row>
        <row r="2037">
          <cell r="B2037" t="str">
            <v>02.14</v>
          </cell>
          <cell r="C2037" t="str">
            <v>CUSTOS DIRETOS</v>
          </cell>
          <cell r="G2037">
            <v>1.6956762720661609</v>
          </cell>
        </row>
        <row r="2038">
          <cell r="B2038" t="str">
            <v>02.14</v>
          </cell>
          <cell r="C2038" t="str">
            <v xml:space="preserve">BDI </v>
          </cell>
          <cell r="D2038">
            <v>0.45</v>
          </cell>
          <cell r="G2038">
            <v>0.76305432242977245</v>
          </cell>
        </row>
        <row r="2039">
          <cell r="B2039" t="str">
            <v>02.14</v>
          </cell>
          <cell r="C2039" t="str">
            <v>PREÇO UNITÁRIO TOTAL</v>
          </cell>
          <cell r="G2039">
            <v>2.4587305944959335</v>
          </cell>
        </row>
        <row r="2052">
          <cell r="B2052" t="str">
            <v>02.16</v>
          </cell>
          <cell r="C2052" t="str">
            <v>02.16</v>
          </cell>
        </row>
        <row r="2053">
          <cell r="B2053" t="str">
            <v>02.16tit</v>
          </cell>
          <cell r="C2053" t="str">
            <v xml:space="preserve">Tomada bif. prova tempo 220V 20A 2p+T </v>
          </cell>
          <cell r="G2053" t="str">
            <v>un</v>
          </cell>
        </row>
        <row r="2057">
          <cell r="B2057" t="str">
            <v>02.16</v>
          </cell>
          <cell r="C2057" t="str">
            <v>MÃO DE OBRA:</v>
          </cell>
        </row>
        <row r="2059">
          <cell r="D2059" t="str">
            <v>Quant</v>
          </cell>
          <cell r="F2059" t="str">
            <v xml:space="preserve">Custo Basico </v>
          </cell>
          <cell r="G2059" t="str">
            <v>Custo Horário</v>
          </cell>
        </row>
        <row r="2060">
          <cell r="B2060" t="str">
            <v>02.16MO001</v>
          </cell>
          <cell r="C2060" t="str">
            <v>Encarregado</v>
          </cell>
          <cell r="D2060">
            <v>1.2E-2</v>
          </cell>
          <cell r="E2060" t="str">
            <v>h</v>
          </cell>
          <cell r="F2060">
            <v>5.12</v>
          </cell>
          <cell r="G2060">
            <v>6.1440000000000002E-2</v>
          </cell>
          <cell r="H2060" t="str">
            <v>MO001</v>
          </cell>
        </row>
        <row r="2061">
          <cell r="B2061" t="str">
            <v>02.16MO007</v>
          </cell>
          <cell r="C2061" t="str">
            <v>Oficial</v>
          </cell>
          <cell r="D2061">
            <v>0.06</v>
          </cell>
          <cell r="E2061" t="str">
            <v>h</v>
          </cell>
          <cell r="F2061">
            <v>1.61</v>
          </cell>
          <cell r="G2061">
            <v>9.6600000000000005E-2</v>
          </cell>
          <cell r="H2061" t="str">
            <v>MO007</v>
          </cell>
        </row>
        <row r="2062">
          <cell r="E2062" t="str">
            <v>h</v>
          </cell>
          <cell r="F2062">
            <v>2.4500000000000002</v>
          </cell>
          <cell r="G2062">
            <v>0</v>
          </cell>
        </row>
        <row r="2063">
          <cell r="B2063" t="str">
            <v>02.16MO015</v>
          </cell>
          <cell r="C2063" t="str">
            <v>Servente</v>
          </cell>
          <cell r="D2063">
            <v>0.06</v>
          </cell>
          <cell r="E2063" t="str">
            <v>h</v>
          </cell>
          <cell r="F2063">
            <v>1.33</v>
          </cell>
          <cell r="G2063">
            <v>7.9799999999999996E-2</v>
          </cell>
          <cell r="H2063" t="str">
            <v>MO015</v>
          </cell>
        </row>
        <row r="2064">
          <cell r="B2064" t="str">
            <v>02.16</v>
          </cell>
          <cell r="C2064" t="str">
            <v>Soma</v>
          </cell>
          <cell r="G2064">
            <v>0.23784</v>
          </cell>
        </row>
        <row r="2065">
          <cell r="B2065" t="str">
            <v>02.16</v>
          </cell>
          <cell r="C2065" t="str">
            <v xml:space="preserve">Leis Sociais </v>
          </cell>
          <cell r="D2065">
            <v>1.2063999999999999</v>
          </cell>
          <cell r="G2065">
            <v>0.28693017599999998</v>
          </cell>
        </row>
        <row r="2066">
          <cell r="B2066" t="str">
            <v>02.16</v>
          </cell>
          <cell r="C2066" t="str">
            <v>Sub-Total I</v>
          </cell>
          <cell r="G2066">
            <v>0.52477017599999998</v>
          </cell>
        </row>
        <row r="2069">
          <cell r="B2069" t="str">
            <v>02.16</v>
          </cell>
          <cell r="C2069" t="str">
            <v>EQUIPAMENTOS:</v>
          </cell>
        </row>
        <row r="2071">
          <cell r="B2071" t="str">
            <v>02.16eq</v>
          </cell>
          <cell r="C2071" t="str">
            <v>Ferramentas diversas</v>
          </cell>
          <cell r="D2071">
            <v>1</v>
          </cell>
          <cell r="E2071" t="str">
            <v>vb</v>
          </cell>
          <cell r="F2071">
            <v>1.597128186486118E-2</v>
          </cell>
          <cell r="G2071">
            <v>1.597128186486118E-2</v>
          </cell>
        </row>
        <row r="2072">
          <cell r="B2072" t="str">
            <v>02.16</v>
          </cell>
          <cell r="C2072" t="str">
            <v>Soma</v>
          </cell>
          <cell r="G2072">
            <v>1.597128186486118E-2</v>
          </cell>
        </row>
        <row r="2075">
          <cell r="B2075" t="str">
            <v>02.16</v>
          </cell>
          <cell r="C2075" t="str">
            <v xml:space="preserve">INDICE DE PRODUÇÃO: </v>
          </cell>
          <cell r="D2075">
            <v>1</v>
          </cell>
          <cell r="F2075" t="str">
            <v>CUSTO UNITÁRIO:</v>
          </cell>
          <cell r="G2075">
            <v>0.54074145786486116</v>
          </cell>
        </row>
        <row r="2078">
          <cell r="B2078" t="str">
            <v>02.16</v>
          </cell>
          <cell r="C2078" t="str">
            <v>MATERIAIS / SE</v>
          </cell>
        </row>
        <row r="2080">
          <cell r="B2080" t="str">
            <v>02.16m1</v>
          </cell>
          <cell r="C2080" t="str">
            <v xml:space="preserve">Tomada bif. prova tempo 220V 20A 2p+T </v>
          </cell>
          <cell r="D2080">
            <v>1</v>
          </cell>
          <cell r="E2080" t="str">
            <v>ud</v>
          </cell>
          <cell r="F2080">
            <v>1.276866451583587</v>
          </cell>
          <cell r="G2080">
            <v>1.276866451583587</v>
          </cell>
        </row>
        <row r="2081">
          <cell r="F2081">
            <v>0</v>
          </cell>
          <cell r="G2081">
            <v>0</v>
          </cell>
        </row>
        <row r="2082">
          <cell r="F2082">
            <v>0</v>
          </cell>
          <cell r="G2082">
            <v>0</v>
          </cell>
        </row>
        <row r="2083">
          <cell r="F2083">
            <v>0</v>
          </cell>
          <cell r="G2083">
            <v>0</v>
          </cell>
        </row>
        <row r="2084">
          <cell r="F2084">
            <v>0</v>
          </cell>
          <cell r="G2084">
            <v>0</v>
          </cell>
        </row>
        <row r="2085">
          <cell r="B2085" t="str">
            <v>02.16</v>
          </cell>
          <cell r="C2085" t="str">
            <v>Soma</v>
          </cell>
          <cell r="G2085">
            <v>1.276866451583587</v>
          </cell>
        </row>
        <row r="2088">
          <cell r="B2088" t="str">
            <v>02.16</v>
          </cell>
          <cell r="C2088" t="str">
            <v>CUSTOS DIRETOS</v>
          </cell>
          <cell r="G2088">
            <v>1.8176079094484483</v>
          </cell>
        </row>
        <row r="2089">
          <cell r="B2089" t="str">
            <v>02.16</v>
          </cell>
          <cell r="C2089" t="str">
            <v xml:space="preserve">BDI </v>
          </cell>
          <cell r="D2089">
            <v>0.45</v>
          </cell>
          <cell r="G2089">
            <v>0.81792355925180171</v>
          </cell>
        </row>
        <row r="2090">
          <cell r="B2090" t="str">
            <v>02.16</v>
          </cell>
          <cell r="C2090" t="str">
            <v>PREÇO UNITÁRIO TOTAL</v>
          </cell>
          <cell r="G2090">
            <v>2.63553146870025</v>
          </cell>
        </row>
        <row r="2103">
          <cell r="B2103" t="str">
            <v>02.17</v>
          </cell>
          <cell r="C2103" t="str">
            <v>02.17</v>
          </cell>
        </row>
        <row r="2104">
          <cell r="B2104" t="str">
            <v>02.17tit</v>
          </cell>
          <cell r="C2104" t="str">
            <v>Cabo flexível de cobre # 1.5 mm2</v>
          </cell>
          <cell r="G2104" t="str">
            <v>m</v>
          </cell>
        </row>
        <row r="2108">
          <cell r="B2108" t="str">
            <v>02.17</v>
          </cell>
          <cell r="C2108" t="str">
            <v>MÃO DE OBRA:</v>
          </cell>
        </row>
        <row r="2110">
          <cell r="D2110" t="str">
            <v>Quant</v>
          </cell>
          <cell r="F2110" t="str">
            <v xml:space="preserve">Custo Basico </v>
          </cell>
          <cell r="G2110" t="str">
            <v>Custo Horário</v>
          </cell>
        </row>
        <row r="2111">
          <cell r="B2111" t="str">
            <v>02.17MO001</v>
          </cell>
          <cell r="C2111" t="str">
            <v>Encarregado</v>
          </cell>
          <cell r="D2111">
            <v>1.0999999999999998E-3</v>
          </cell>
          <cell r="E2111" t="str">
            <v>h</v>
          </cell>
          <cell r="F2111">
            <v>5.12</v>
          </cell>
          <cell r="G2111">
            <v>5.631999999999999E-3</v>
          </cell>
          <cell r="H2111" t="str">
            <v>MO001</v>
          </cell>
        </row>
        <row r="2112">
          <cell r="B2112" t="str">
            <v>02.17MO007</v>
          </cell>
          <cell r="C2112" t="str">
            <v>Oficial</v>
          </cell>
          <cell r="D2112">
            <v>0.1</v>
          </cell>
          <cell r="E2112" t="str">
            <v>h</v>
          </cell>
          <cell r="F2112">
            <v>1.61</v>
          </cell>
          <cell r="G2112">
            <v>0.16100000000000003</v>
          </cell>
          <cell r="H2112" t="str">
            <v>MO007</v>
          </cell>
        </row>
        <row r="2113">
          <cell r="E2113" t="str">
            <v>h</v>
          </cell>
          <cell r="F2113">
            <v>2.4500000000000002</v>
          </cell>
          <cell r="G2113">
            <v>0</v>
          </cell>
        </row>
        <row r="2114">
          <cell r="B2114" t="str">
            <v>02.17MO015</v>
          </cell>
          <cell r="C2114" t="str">
            <v>Servente</v>
          </cell>
          <cell r="D2114">
            <v>0.1</v>
          </cell>
          <cell r="E2114" t="str">
            <v>h</v>
          </cell>
          <cell r="F2114">
            <v>1.33</v>
          </cell>
          <cell r="G2114">
            <v>0.13300000000000001</v>
          </cell>
          <cell r="H2114" t="str">
            <v>MO015</v>
          </cell>
        </row>
        <row r="2115">
          <cell r="B2115" t="str">
            <v>02.17</v>
          </cell>
          <cell r="C2115" t="str">
            <v>Soma</v>
          </cell>
          <cell r="G2115">
            <v>0.29963200000000001</v>
          </cell>
        </row>
        <row r="2116">
          <cell r="B2116" t="str">
            <v>02.17</v>
          </cell>
          <cell r="C2116" t="str">
            <v xml:space="preserve">Leis Sociais </v>
          </cell>
          <cell r="D2116">
            <v>1.2063999999999999</v>
          </cell>
          <cell r="G2116">
            <v>0.36147604480000001</v>
          </cell>
        </row>
        <row r="2117">
          <cell r="B2117" t="str">
            <v>02.17</v>
          </cell>
          <cell r="C2117" t="str">
            <v>Sub-Total I</v>
          </cell>
          <cell r="G2117">
            <v>0.66110804479999996</v>
          </cell>
        </row>
        <row r="2120">
          <cell r="B2120" t="str">
            <v>02.17</v>
          </cell>
          <cell r="C2120" t="str">
            <v>EQUIPAMENTOS:</v>
          </cell>
        </row>
        <row r="2122">
          <cell r="B2122" t="str">
            <v>02.17eq</v>
          </cell>
          <cell r="C2122" t="str">
            <v>Ferramentas diversas</v>
          </cell>
          <cell r="D2122">
            <v>1</v>
          </cell>
          <cell r="E2122" t="str">
            <v>vb</v>
          </cell>
          <cell r="F2122">
            <v>1.6789657836143049E-3</v>
          </cell>
          <cell r="G2122">
            <v>1.6789657836143049E-3</v>
          </cell>
        </row>
        <row r="2123">
          <cell r="B2123" t="str">
            <v>02.17</v>
          </cell>
          <cell r="C2123" t="str">
            <v>Soma</v>
          </cell>
          <cell r="G2123">
            <v>1.6789657836143049E-3</v>
          </cell>
        </row>
        <row r="2126">
          <cell r="B2126" t="str">
            <v>02.17</v>
          </cell>
          <cell r="C2126" t="str">
            <v xml:space="preserve">INDICE DE PRODUÇÃO: </v>
          </cell>
          <cell r="D2126">
            <v>1</v>
          </cell>
          <cell r="F2126" t="str">
            <v>CUSTO UNITÁRIO:</v>
          </cell>
          <cell r="G2126">
            <v>0.66278701058361422</v>
          </cell>
        </row>
        <row r="2129">
          <cell r="B2129" t="str">
            <v>02.17</v>
          </cell>
          <cell r="C2129" t="str">
            <v>MATERIAIS / SE</v>
          </cell>
        </row>
        <row r="2131">
          <cell r="B2131" t="str">
            <v>02.17m1</v>
          </cell>
          <cell r="C2131" t="str">
            <v>Cabo flexível de cobre # 1.5 mm2</v>
          </cell>
          <cell r="D2131">
            <v>1.02</v>
          </cell>
          <cell r="E2131" t="str">
            <v>m</v>
          </cell>
          <cell r="F2131">
            <v>0.1226882355614123</v>
          </cell>
          <cell r="G2131">
            <v>0.12514200027264055</v>
          </cell>
        </row>
        <row r="2132">
          <cell r="F2132">
            <v>0</v>
          </cell>
          <cell r="G2132">
            <v>0</v>
          </cell>
        </row>
        <row r="2133">
          <cell r="F2133">
            <v>0</v>
          </cell>
          <cell r="G2133">
            <v>0</v>
          </cell>
        </row>
        <row r="2134">
          <cell r="F2134">
            <v>0</v>
          </cell>
          <cell r="G2134">
            <v>0</v>
          </cell>
        </row>
        <row r="2135">
          <cell r="F2135">
            <v>0</v>
          </cell>
          <cell r="G2135">
            <v>0</v>
          </cell>
        </row>
        <row r="2136">
          <cell r="B2136" t="str">
            <v>02.17</v>
          </cell>
          <cell r="C2136" t="str">
            <v>Soma</v>
          </cell>
          <cell r="G2136">
            <v>0.12514200027264055</v>
          </cell>
        </row>
        <row r="2139">
          <cell r="B2139" t="str">
            <v>02.17</v>
          </cell>
          <cell r="C2139" t="str">
            <v>CUSTOS DIRETOS</v>
          </cell>
          <cell r="G2139">
            <v>0.78792901085625477</v>
          </cell>
        </row>
        <row r="2140">
          <cell r="B2140" t="str">
            <v>02.17</v>
          </cell>
          <cell r="C2140" t="str">
            <v xml:space="preserve">BDI </v>
          </cell>
          <cell r="D2140">
            <v>0.45</v>
          </cell>
          <cell r="G2140">
            <v>0.35456805488531468</v>
          </cell>
        </row>
        <row r="2141">
          <cell r="B2141" t="str">
            <v>02.17</v>
          </cell>
          <cell r="C2141" t="str">
            <v>PREÇO UNITÁRIO TOTAL</v>
          </cell>
          <cell r="G2141">
            <v>1.1424970657415694</v>
          </cell>
          <cell r="H2141">
            <v>0.25501003571028857</v>
          </cell>
        </row>
        <row r="2154">
          <cell r="B2154" t="str">
            <v>02.18</v>
          </cell>
          <cell r="C2154" t="str">
            <v>02.18</v>
          </cell>
        </row>
        <row r="2155">
          <cell r="B2155" t="str">
            <v>02.18tit</v>
          </cell>
          <cell r="C2155" t="str">
            <v>Cabo flexível de cobre # 2.5 mm2</v>
          </cell>
          <cell r="G2155" t="str">
            <v>m</v>
          </cell>
        </row>
        <row r="2159">
          <cell r="B2159" t="str">
            <v>02.18</v>
          </cell>
          <cell r="C2159" t="str">
            <v>MÃO DE OBRA:</v>
          </cell>
        </row>
        <row r="2161">
          <cell r="D2161" t="str">
            <v>Quant</v>
          </cell>
          <cell r="F2161" t="str">
            <v xml:space="preserve">Custo Basico </v>
          </cell>
          <cell r="G2161" t="str">
            <v>Custo Horário</v>
          </cell>
        </row>
        <row r="2162">
          <cell r="B2162" t="str">
            <v>02.18MO001</v>
          </cell>
          <cell r="C2162" t="str">
            <v>Encarregado</v>
          </cell>
          <cell r="D2162">
            <v>1.5E-3</v>
          </cell>
          <cell r="E2162" t="str">
            <v>h</v>
          </cell>
          <cell r="F2162">
            <v>5.12</v>
          </cell>
          <cell r="G2162">
            <v>7.6800000000000002E-3</v>
          </cell>
          <cell r="H2162" t="str">
            <v>MO001</v>
          </cell>
        </row>
        <row r="2163">
          <cell r="B2163" t="str">
            <v>02.18MO007</v>
          </cell>
          <cell r="C2163" t="str">
            <v>Oficial</v>
          </cell>
          <cell r="D2163">
            <v>0.11</v>
          </cell>
          <cell r="E2163" t="str">
            <v>h</v>
          </cell>
          <cell r="F2163">
            <v>1.61</v>
          </cell>
          <cell r="G2163">
            <v>0.17710000000000001</v>
          </cell>
          <cell r="H2163" t="str">
            <v>MO007</v>
          </cell>
        </row>
        <row r="2164">
          <cell r="E2164" t="str">
            <v>h</v>
          </cell>
          <cell r="F2164">
            <v>2.4500000000000002</v>
          </cell>
          <cell r="G2164">
            <v>0</v>
          </cell>
        </row>
        <row r="2165">
          <cell r="B2165" t="str">
            <v>02.18MO015</v>
          </cell>
          <cell r="C2165" t="str">
            <v>Servente</v>
          </cell>
          <cell r="D2165">
            <v>0.11</v>
          </cell>
          <cell r="E2165" t="str">
            <v>h</v>
          </cell>
          <cell r="F2165">
            <v>1.33</v>
          </cell>
          <cell r="G2165">
            <v>0.14630000000000001</v>
          </cell>
          <cell r="H2165" t="str">
            <v>MO015</v>
          </cell>
        </row>
        <row r="2166">
          <cell r="B2166" t="str">
            <v>02.18</v>
          </cell>
          <cell r="C2166" t="str">
            <v>Soma</v>
          </cell>
          <cell r="G2166">
            <v>0.33108000000000004</v>
          </cell>
        </row>
        <row r="2167">
          <cell r="B2167" t="str">
            <v>02.18</v>
          </cell>
          <cell r="C2167" t="str">
            <v xml:space="preserve">Leis Sociais </v>
          </cell>
          <cell r="D2167">
            <v>1.2063999999999999</v>
          </cell>
          <cell r="G2167">
            <v>0.39941491200000001</v>
          </cell>
        </row>
        <row r="2168">
          <cell r="B2168" t="str">
            <v>02.18</v>
          </cell>
          <cell r="C2168" t="str">
            <v>Sub-Total I</v>
          </cell>
          <cell r="G2168">
            <v>0.73049491200000005</v>
          </cell>
        </row>
        <row r="2171">
          <cell r="B2171" t="str">
            <v>02.18</v>
          </cell>
          <cell r="C2171" t="str">
            <v>EQUIPAMENTOS:</v>
          </cell>
        </row>
        <row r="2173">
          <cell r="B2173" t="str">
            <v>02.18eq</v>
          </cell>
          <cell r="C2173" t="str">
            <v>Ferramentas diversas</v>
          </cell>
          <cell r="D2173">
            <v>1</v>
          </cell>
          <cell r="E2173" t="str">
            <v>vb</v>
          </cell>
          <cell r="F2173">
            <v>2.2894987958376883E-3</v>
          </cell>
          <cell r="G2173">
            <v>2.2894987958376883E-3</v>
          </cell>
        </row>
        <row r="2174">
          <cell r="B2174" t="str">
            <v>02.18</v>
          </cell>
          <cell r="C2174" t="str">
            <v>Soma</v>
          </cell>
          <cell r="G2174">
            <v>2.2894987958376883E-3</v>
          </cell>
        </row>
        <row r="2177">
          <cell r="B2177" t="str">
            <v>02.18</v>
          </cell>
          <cell r="C2177" t="str">
            <v xml:space="preserve">INDICE DE PRODUÇÃO: </v>
          </cell>
          <cell r="D2177">
            <v>1</v>
          </cell>
          <cell r="F2177" t="str">
            <v>CUSTO UNITÁRIO:</v>
          </cell>
          <cell r="G2177">
            <v>0.73278441079583778</v>
          </cell>
        </row>
        <row r="2180">
          <cell r="B2180" t="str">
            <v>02.18</v>
          </cell>
          <cell r="C2180" t="str">
            <v>MATERIAIS / SE</v>
          </cell>
        </row>
        <row r="2182">
          <cell r="B2182" t="str">
            <v>02.18m1</v>
          </cell>
          <cell r="C2182" t="str">
            <v>Cabo flexível de cobre # 2.5 mm2</v>
          </cell>
          <cell r="D2182">
            <v>1.02</v>
          </cell>
          <cell r="E2182" t="str">
            <v>m</v>
          </cell>
          <cell r="F2182">
            <v>0.19312037079111191</v>
          </cell>
          <cell r="G2182">
            <v>0.19698277820693416</v>
          </cell>
        </row>
        <row r="2183">
          <cell r="F2183">
            <v>0</v>
          </cell>
          <cell r="G2183">
            <v>0</v>
          </cell>
        </row>
        <row r="2184">
          <cell r="F2184">
            <v>0</v>
          </cell>
          <cell r="G2184">
            <v>0</v>
          </cell>
        </row>
        <row r="2185">
          <cell r="F2185">
            <v>0</v>
          </cell>
          <cell r="G2185">
            <v>0</v>
          </cell>
        </row>
        <row r="2186">
          <cell r="F2186">
            <v>0</v>
          </cell>
          <cell r="G2186">
            <v>0</v>
          </cell>
        </row>
        <row r="2187">
          <cell r="B2187" t="str">
            <v>02.18</v>
          </cell>
          <cell r="C2187" t="str">
            <v>Soma</v>
          </cell>
          <cell r="G2187">
            <v>0.19698277820693416</v>
          </cell>
        </row>
        <row r="2190">
          <cell r="B2190" t="str">
            <v>02.18</v>
          </cell>
          <cell r="C2190" t="str">
            <v>CUSTOS DIRETOS</v>
          </cell>
          <cell r="G2190">
            <v>0.92976718900277189</v>
          </cell>
        </row>
        <row r="2191">
          <cell r="B2191" t="str">
            <v>02.18</v>
          </cell>
          <cell r="C2191" t="str">
            <v xml:space="preserve">BDI </v>
          </cell>
          <cell r="D2191">
            <v>0.45</v>
          </cell>
          <cell r="G2191">
            <v>0.41839523505124737</v>
          </cell>
        </row>
        <row r="2192">
          <cell r="B2192" t="str">
            <v>02.18</v>
          </cell>
          <cell r="C2192" t="str">
            <v>PREÇO UNITÁRIO TOTAL</v>
          </cell>
          <cell r="G2192">
            <v>1.3481624240540193</v>
          </cell>
          <cell r="H2192">
            <v>0.38517739330107692</v>
          </cell>
        </row>
        <row r="2205">
          <cell r="B2205" t="str">
            <v>02.19</v>
          </cell>
          <cell r="C2205" t="str">
            <v>02.19</v>
          </cell>
        </row>
        <row r="2206">
          <cell r="B2206" t="str">
            <v>02.19tit</v>
          </cell>
          <cell r="C2206" t="str">
            <v>Cabo flexível de cobre #  4 mm2</v>
          </cell>
          <cell r="G2206" t="str">
            <v>m</v>
          </cell>
        </row>
        <row r="2210">
          <cell r="B2210" t="str">
            <v>02.19</v>
          </cell>
          <cell r="C2210" t="str">
            <v>MÃO DE OBRA:</v>
          </cell>
        </row>
        <row r="2212">
          <cell r="D2212" t="str">
            <v>Quant</v>
          </cell>
          <cell r="F2212" t="str">
            <v xml:space="preserve">Custo Basico </v>
          </cell>
          <cell r="G2212" t="str">
            <v>Custo Horário</v>
          </cell>
        </row>
        <row r="2213">
          <cell r="B2213" t="str">
            <v>02.19MO001</v>
          </cell>
          <cell r="C2213" t="str">
            <v>Encarregado</v>
          </cell>
          <cell r="D2213">
            <v>2.6000000000000003E-3</v>
          </cell>
          <cell r="E2213" t="str">
            <v>h</v>
          </cell>
          <cell r="F2213">
            <v>5.12</v>
          </cell>
          <cell r="G2213">
            <v>1.3312000000000003E-2</v>
          </cell>
          <cell r="H2213" t="str">
            <v>MO001</v>
          </cell>
        </row>
        <row r="2214">
          <cell r="B2214" t="str">
            <v>02.19MO007</v>
          </cell>
          <cell r="C2214" t="str">
            <v>Oficial</v>
          </cell>
          <cell r="D2214">
            <v>0.12</v>
          </cell>
          <cell r="E2214" t="str">
            <v>h</v>
          </cell>
          <cell r="F2214">
            <v>1.61</v>
          </cell>
          <cell r="G2214">
            <v>0.19320000000000001</v>
          </cell>
          <cell r="H2214" t="str">
            <v>MO007</v>
          </cell>
        </row>
        <row r="2215">
          <cell r="E2215" t="str">
            <v>h</v>
          </cell>
          <cell r="F2215">
            <v>2.4500000000000002</v>
          </cell>
          <cell r="G2215">
            <v>0</v>
          </cell>
        </row>
        <row r="2216">
          <cell r="B2216" t="str">
            <v>02.19MO015</v>
          </cell>
          <cell r="C2216" t="str">
            <v>Servente</v>
          </cell>
          <cell r="D2216">
            <v>0.12</v>
          </cell>
          <cell r="E2216" t="str">
            <v>h</v>
          </cell>
          <cell r="F2216">
            <v>1.33</v>
          </cell>
          <cell r="G2216">
            <v>0.15959999999999999</v>
          </cell>
          <cell r="H2216" t="str">
            <v>MO015</v>
          </cell>
        </row>
        <row r="2217">
          <cell r="B2217" t="str">
            <v>02.19</v>
          </cell>
          <cell r="C2217" t="str">
            <v>Soma</v>
          </cell>
          <cell r="G2217">
            <v>0.36611199999999999</v>
          </cell>
        </row>
        <row r="2218">
          <cell r="B2218" t="str">
            <v>02.19</v>
          </cell>
          <cell r="C2218" t="str">
            <v xml:space="preserve">Leis Sociais </v>
          </cell>
          <cell r="D2218">
            <v>1.2063999999999999</v>
          </cell>
          <cell r="G2218">
            <v>0.44167751679999995</v>
          </cell>
        </row>
        <row r="2219">
          <cell r="B2219" t="str">
            <v>02.19</v>
          </cell>
          <cell r="C2219" t="str">
            <v>Sub-Total I</v>
          </cell>
          <cell r="G2219">
            <v>0.8077895168</v>
          </cell>
        </row>
        <row r="2222">
          <cell r="B2222" t="str">
            <v>02.19</v>
          </cell>
          <cell r="C2222" t="str">
            <v>EQUIPAMENTOS:</v>
          </cell>
        </row>
        <row r="2224">
          <cell r="B2224" t="str">
            <v>02.19eq</v>
          </cell>
          <cell r="C2224" t="str">
            <v>Ferramentas diversas</v>
          </cell>
          <cell r="D2224">
            <v>1</v>
          </cell>
          <cell r="E2224" t="str">
            <v>vb</v>
          </cell>
          <cell r="F2224">
            <v>3.5776798291452727E-3</v>
          </cell>
          <cell r="G2224">
            <v>3.5776798291452727E-3</v>
          </cell>
        </row>
        <row r="2225">
          <cell r="B2225" t="str">
            <v>02.19</v>
          </cell>
          <cell r="C2225" t="str">
            <v>Soma</v>
          </cell>
          <cell r="G2225">
            <v>3.5776798291452727E-3</v>
          </cell>
        </row>
        <row r="2228">
          <cell r="B2228" t="str">
            <v>02.19</v>
          </cell>
          <cell r="C2228" t="str">
            <v xml:space="preserve">INDICE DE PRODUÇÃO: </v>
          </cell>
          <cell r="D2228">
            <v>1</v>
          </cell>
          <cell r="F2228" t="str">
            <v>CUSTO UNITÁRIO:</v>
          </cell>
          <cell r="G2228">
            <v>0.81136719662914525</v>
          </cell>
        </row>
        <row r="2231">
          <cell r="B2231" t="str">
            <v>02.19</v>
          </cell>
          <cell r="C2231" t="str">
            <v>MATERIAIS / SE</v>
          </cell>
        </row>
        <row r="2233">
          <cell r="B2233" t="str">
            <v>02.19m1</v>
          </cell>
          <cell r="C2233" t="str">
            <v>Cabo flexível de cobre #  4 mm2</v>
          </cell>
          <cell r="D2233">
            <v>1.02</v>
          </cell>
          <cell r="E2233" t="str">
            <v>m</v>
          </cell>
          <cell r="F2233">
            <v>0.29199800063616121</v>
          </cell>
          <cell r="G2233">
            <v>0.29783796064888446</v>
          </cell>
        </row>
        <row r="2234">
          <cell r="F2234">
            <v>0</v>
          </cell>
          <cell r="G2234">
            <v>0</v>
          </cell>
        </row>
        <row r="2235">
          <cell r="F2235">
            <v>0</v>
          </cell>
          <cell r="G2235">
            <v>0</v>
          </cell>
        </row>
        <row r="2236">
          <cell r="F2236">
            <v>0</v>
          </cell>
          <cell r="G2236">
            <v>0</v>
          </cell>
        </row>
        <row r="2237">
          <cell r="F2237">
            <v>0</v>
          </cell>
          <cell r="G2237">
            <v>0</v>
          </cell>
        </row>
        <row r="2238">
          <cell r="B2238" t="str">
            <v>02.19</v>
          </cell>
          <cell r="C2238" t="str">
            <v>Soma</v>
          </cell>
          <cell r="G2238">
            <v>0.29783796064888446</v>
          </cell>
        </row>
        <row r="2241">
          <cell r="B2241" t="str">
            <v>02.19</v>
          </cell>
          <cell r="C2241" t="str">
            <v>CUSTOS DIRETOS</v>
          </cell>
          <cell r="G2241">
            <v>1.1092051572780297</v>
          </cell>
        </row>
        <row r="2242">
          <cell r="B2242" t="str">
            <v>02.19</v>
          </cell>
          <cell r="C2242" t="str">
            <v xml:space="preserve">BDI </v>
          </cell>
          <cell r="D2242">
            <v>0.45</v>
          </cell>
          <cell r="G2242">
            <v>0.49914232077511339</v>
          </cell>
        </row>
        <row r="2243">
          <cell r="B2243" t="str">
            <v>02.19</v>
          </cell>
          <cell r="C2243" t="str">
            <v>PREÇO UNITÁRIO TOTAL</v>
          </cell>
          <cell r="G2243">
            <v>1.608347478053143</v>
          </cell>
          <cell r="H2243">
            <v>0.58124671224451852</v>
          </cell>
        </row>
        <row r="2256">
          <cell r="B2256" t="str">
            <v>02.20</v>
          </cell>
          <cell r="C2256" t="str">
            <v>02.20</v>
          </cell>
        </row>
        <row r="2257">
          <cell r="B2257" t="str">
            <v>02.20tit</v>
          </cell>
          <cell r="C2257" t="str">
            <v>Cabo flexível de cobre #  6 mm2</v>
          </cell>
          <cell r="G2257" t="str">
            <v>m</v>
          </cell>
        </row>
        <row r="2261">
          <cell r="B2261" t="str">
            <v>02.20</v>
          </cell>
          <cell r="C2261" t="str">
            <v>MÃO DE OBRA:</v>
          </cell>
        </row>
        <row r="2263">
          <cell r="D2263" t="str">
            <v>Quant</v>
          </cell>
          <cell r="F2263" t="str">
            <v xml:space="preserve">Custo Basico </v>
          </cell>
          <cell r="G2263" t="str">
            <v>Custo Horário</v>
          </cell>
        </row>
        <row r="2264">
          <cell r="B2264" t="str">
            <v>02.20MO001</v>
          </cell>
          <cell r="C2264" t="str">
            <v>Encarregado</v>
          </cell>
          <cell r="D2264">
            <v>3.5000000000000005E-3</v>
          </cell>
          <cell r="E2264" t="str">
            <v>h</v>
          </cell>
          <cell r="F2264">
            <v>5.12</v>
          </cell>
          <cell r="G2264">
            <v>1.7920000000000002E-2</v>
          </cell>
          <cell r="H2264" t="str">
            <v>MO001</v>
          </cell>
        </row>
        <row r="2265">
          <cell r="B2265" t="str">
            <v>02.20MO007</v>
          </cell>
          <cell r="C2265" t="str">
            <v>Oficial</v>
          </cell>
          <cell r="D2265">
            <v>0.13</v>
          </cell>
          <cell r="E2265" t="str">
            <v>h</v>
          </cell>
          <cell r="F2265">
            <v>1.61</v>
          </cell>
          <cell r="G2265">
            <v>0.20930000000000001</v>
          </cell>
          <cell r="H2265" t="str">
            <v>MO007</v>
          </cell>
        </row>
        <row r="2266">
          <cell r="E2266" t="str">
            <v>h</v>
          </cell>
          <cell r="F2266">
            <v>2.4500000000000002</v>
          </cell>
          <cell r="G2266">
            <v>0</v>
          </cell>
        </row>
        <row r="2267">
          <cell r="B2267" t="str">
            <v>02.20MO015</v>
          </cell>
          <cell r="C2267" t="str">
            <v>Servente</v>
          </cell>
          <cell r="D2267">
            <v>0.13</v>
          </cell>
          <cell r="E2267" t="str">
            <v>h</v>
          </cell>
          <cell r="F2267">
            <v>1.33</v>
          </cell>
          <cell r="G2267">
            <v>0.17290000000000003</v>
          </cell>
          <cell r="H2267" t="str">
            <v>MO015</v>
          </cell>
        </row>
        <row r="2268">
          <cell r="B2268" t="str">
            <v>02.20</v>
          </cell>
          <cell r="C2268" t="str">
            <v>Soma</v>
          </cell>
          <cell r="G2268">
            <v>0.40012000000000003</v>
          </cell>
        </row>
        <row r="2269">
          <cell r="B2269" t="str">
            <v>02.20</v>
          </cell>
          <cell r="C2269" t="str">
            <v xml:space="preserve">Leis Sociais </v>
          </cell>
          <cell r="D2269">
            <v>1.2063999999999999</v>
          </cell>
          <cell r="G2269">
            <v>0.48270476800000001</v>
          </cell>
        </row>
        <row r="2270">
          <cell r="B2270" t="str">
            <v>02.20</v>
          </cell>
          <cell r="C2270" t="str">
            <v>Sub-Total I</v>
          </cell>
          <cell r="G2270">
            <v>0.88282476800000009</v>
          </cell>
        </row>
        <row r="2273">
          <cell r="B2273" t="str">
            <v>02.20</v>
          </cell>
          <cell r="C2273" t="str">
            <v>EQUIPAMENTOS:</v>
          </cell>
        </row>
        <row r="2275">
          <cell r="B2275" t="str">
            <v>02.20eq</v>
          </cell>
          <cell r="C2275" t="str">
            <v>Ferramentas diversas</v>
          </cell>
          <cell r="D2275">
            <v>1</v>
          </cell>
          <cell r="E2275" t="str">
            <v>vb</v>
          </cell>
          <cell r="F2275">
            <v>4.7559867314945249E-3</v>
          </cell>
          <cell r="G2275">
            <v>4.7559867314945249E-3</v>
          </cell>
        </row>
        <row r="2276">
          <cell r="B2276" t="str">
            <v>02.20</v>
          </cell>
          <cell r="C2276" t="str">
            <v>Soma</v>
          </cell>
          <cell r="G2276">
            <v>4.7559867314945249E-3</v>
          </cell>
        </row>
        <row r="2279">
          <cell r="B2279" t="str">
            <v>02.20</v>
          </cell>
          <cell r="C2279" t="str">
            <v xml:space="preserve">INDICE DE PRODUÇÃO: </v>
          </cell>
          <cell r="D2279">
            <v>1</v>
          </cell>
          <cell r="F2279" t="str">
            <v>CUSTO UNITÁRIO:</v>
          </cell>
          <cell r="G2279">
            <v>0.88758075473149467</v>
          </cell>
        </row>
        <row r="2282">
          <cell r="B2282" t="str">
            <v>02.20</v>
          </cell>
          <cell r="C2282" t="str">
            <v>MATERIAIS / SE</v>
          </cell>
        </row>
        <row r="2284">
          <cell r="B2284" t="str">
            <v>02.20m1</v>
          </cell>
          <cell r="C2284" t="str">
            <v>Cabo flexível de cobre #  6 mm2</v>
          </cell>
          <cell r="D2284">
            <v>1.02</v>
          </cell>
          <cell r="E2284" t="str">
            <v>m</v>
          </cell>
          <cell r="F2284">
            <v>0.41804880265370115</v>
          </cell>
          <cell r="G2284">
            <v>0.42640977870677516</v>
          </cell>
        </row>
        <row r="2285">
          <cell r="F2285">
            <v>0</v>
          </cell>
          <cell r="G2285">
            <v>0</v>
          </cell>
        </row>
        <row r="2286">
          <cell r="F2286">
            <v>0</v>
          </cell>
          <cell r="G2286">
            <v>0</v>
          </cell>
        </row>
        <row r="2287">
          <cell r="F2287">
            <v>0</v>
          </cell>
          <cell r="G2287">
            <v>0</v>
          </cell>
        </row>
        <row r="2288">
          <cell r="F2288">
            <v>0</v>
          </cell>
          <cell r="G2288">
            <v>0</v>
          </cell>
        </row>
        <row r="2289">
          <cell r="B2289" t="str">
            <v>02.20</v>
          </cell>
          <cell r="C2289" t="str">
            <v>Soma</v>
          </cell>
          <cell r="G2289">
            <v>0.42640977870677516</v>
          </cell>
        </row>
        <row r="2292">
          <cell r="B2292" t="str">
            <v>02.20</v>
          </cell>
          <cell r="C2292" t="str">
            <v>CUSTOS DIRETOS</v>
          </cell>
          <cell r="G2292">
            <v>1.3139905334382698</v>
          </cell>
        </row>
        <row r="2293">
          <cell r="B2293" t="str">
            <v>02.20</v>
          </cell>
          <cell r="C2293" t="str">
            <v xml:space="preserve">BDI </v>
          </cell>
          <cell r="D2293">
            <v>0.45</v>
          </cell>
          <cell r="G2293">
            <v>0.59129574004722141</v>
          </cell>
        </row>
        <row r="2294">
          <cell r="B2294" t="str">
            <v>02.20</v>
          </cell>
          <cell r="C2294" t="str">
            <v>PREÇO UNITÁRIO TOTAL</v>
          </cell>
          <cell r="G2294">
            <v>1.9052862734854912</v>
          </cell>
          <cell r="H2294">
            <v>0.83724049420853364</v>
          </cell>
        </row>
        <row r="2307">
          <cell r="B2307" t="str">
            <v>02.21</v>
          </cell>
          <cell r="C2307" t="str">
            <v>02.21</v>
          </cell>
        </row>
        <row r="2308">
          <cell r="B2308" t="str">
            <v>02.21tit</v>
          </cell>
          <cell r="C2308" t="str">
            <v>Cabo flexível de cobre # 35 mm2</v>
          </cell>
          <cell r="G2308" t="str">
            <v>m</v>
          </cell>
        </row>
        <row r="2312">
          <cell r="B2312" t="str">
            <v>02.21</v>
          </cell>
          <cell r="C2312" t="str">
            <v>MÃO DE OBRA:</v>
          </cell>
        </row>
        <row r="2314">
          <cell r="D2314" t="str">
            <v>Quant</v>
          </cell>
          <cell r="F2314" t="str">
            <v xml:space="preserve">Custo Basico </v>
          </cell>
          <cell r="G2314" t="str">
            <v>Custo Horário</v>
          </cell>
        </row>
        <row r="2315">
          <cell r="B2315" t="str">
            <v>02.21MO001</v>
          </cell>
          <cell r="C2315" t="str">
            <v>Encarregado</v>
          </cell>
          <cell r="D2315">
            <v>0.02</v>
          </cell>
          <cell r="E2315" t="str">
            <v>h</v>
          </cell>
          <cell r="F2315">
            <v>5.12</v>
          </cell>
          <cell r="G2315">
            <v>0.1024</v>
          </cell>
          <cell r="H2315" t="str">
            <v>MO001</v>
          </cell>
        </row>
        <row r="2316">
          <cell r="B2316" t="str">
            <v>02.21MO007</v>
          </cell>
          <cell r="C2316" t="str">
            <v>Oficial</v>
          </cell>
          <cell r="D2316">
            <v>0.21</v>
          </cell>
          <cell r="E2316" t="str">
            <v>h</v>
          </cell>
          <cell r="F2316">
            <v>1.61</v>
          </cell>
          <cell r="G2316">
            <v>0.33810000000000001</v>
          </cell>
          <cell r="H2316" t="str">
            <v>MO007</v>
          </cell>
        </row>
        <row r="2317">
          <cell r="E2317" t="str">
            <v>h</v>
          </cell>
          <cell r="F2317">
            <v>2.4500000000000002</v>
          </cell>
          <cell r="G2317">
            <v>0</v>
          </cell>
        </row>
        <row r="2318">
          <cell r="B2318" t="str">
            <v>02.21MO015</v>
          </cell>
          <cell r="C2318" t="str">
            <v>Servente</v>
          </cell>
          <cell r="D2318">
            <v>0.21</v>
          </cell>
          <cell r="E2318" t="str">
            <v>h</v>
          </cell>
          <cell r="F2318">
            <v>1.33</v>
          </cell>
          <cell r="G2318">
            <v>0.27929999999999999</v>
          </cell>
          <cell r="H2318" t="str">
            <v>MO015</v>
          </cell>
        </row>
        <row r="2319">
          <cell r="B2319" t="str">
            <v>02.21</v>
          </cell>
          <cell r="C2319" t="str">
            <v>Soma</v>
          </cell>
          <cell r="G2319">
            <v>0.7198</v>
          </cell>
        </row>
        <row r="2320">
          <cell r="B2320" t="str">
            <v>02.21</v>
          </cell>
          <cell r="C2320" t="str">
            <v xml:space="preserve">Leis Sociais </v>
          </cell>
          <cell r="D2320">
            <v>1.2063999999999999</v>
          </cell>
          <cell r="G2320">
            <v>0.86836671999999993</v>
          </cell>
        </row>
        <row r="2321">
          <cell r="B2321" t="str">
            <v>02.21</v>
          </cell>
          <cell r="C2321" t="str">
            <v>Sub-Total I</v>
          </cell>
          <cell r="G2321">
            <v>1.5881667199999998</v>
          </cell>
        </row>
        <row r="2324">
          <cell r="B2324" t="str">
            <v>02.21</v>
          </cell>
          <cell r="C2324" t="str">
            <v>EQUIPAMENTOS:</v>
          </cell>
        </row>
        <row r="2326">
          <cell r="B2326" t="str">
            <v>02.21eq</v>
          </cell>
          <cell r="C2326" t="str">
            <v>Ferramentas diversas</v>
          </cell>
          <cell r="D2326">
            <v>1</v>
          </cell>
          <cell r="E2326" t="str">
            <v>vb</v>
          </cell>
          <cell r="F2326">
            <v>2.6618803108101975E-2</v>
          </cell>
          <cell r="G2326">
            <v>2.6618803108101975E-2</v>
          </cell>
        </row>
        <row r="2327">
          <cell r="B2327" t="str">
            <v>02.21</v>
          </cell>
          <cell r="C2327" t="str">
            <v>Soma</v>
          </cell>
          <cell r="G2327">
            <v>2.6618803108101975E-2</v>
          </cell>
        </row>
        <row r="2330">
          <cell r="B2330" t="str">
            <v>02.21</v>
          </cell>
          <cell r="C2330" t="str">
            <v xml:space="preserve">INDICE DE PRODUÇÃO: </v>
          </cell>
          <cell r="D2330">
            <v>1</v>
          </cell>
          <cell r="F2330" t="str">
            <v>CUSTO UNITÁRIO:</v>
          </cell>
          <cell r="G2330">
            <v>1.6147855231081019</v>
          </cell>
        </row>
        <row r="2333">
          <cell r="B2333" t="str">
            <v>02.21</v>
          </cell>
          <cell r="C2333" t="str">
            <v>MATERIAIS / SE</v>
          </cell>
        </row>
        <row r="2335">
          <cell r="B2335" t="str">
            <v>02.21m1</v>
          </cell>
          <cell r="C2335" t="str">
            <v>Cabo flexível de cobre # 35 mm2</v>
          </cell>
          <cell r="D2335">
            <v>1.02</v>
          </cell>
          <cell r="E2335" t="str">
            <v>m</v>
          </cell>
          <cell r="F2335">
            <v>2.4946607897487167</v>
          </cell>
          <cell r="G2335">
            <v>2.544554005543691</v>
          </cell>
        </row>
        <row r="2336">
          <cell r="F2336">
            <v>0</v>
          </cell>
          <cell r="G2336">
            <v>0</v>
          </cell>
        </row>
        <row r="2337">
          <cell r="F2337">
            <v>0</v>
          </cell>
          <cell r="G2337">
            <v>0</v>
          </cell>
        </row>
        <row r="2338">
          <cell r="F2338">
            <v>0</v>
          </cell>
          <cell r="G2338">
            <v>0</v>
          </cell>
        </row>
        <row r="2339">
          <cell r="F2339">
            <v>0</v>
          </cell>
          <cell r="G2339">
            <v>0</v>
          </cell>
        </row>
        <row r="2340">
          <cell r="B2340" t="str">
            <v>02.21</v>
          </cell>
          <cell r="C2340" t="str">
            <v>Soma</v>
          </cell>
          <cell r="G2340">
            <v>2.544554005543691</v>
          </cell>
        </row>
        <row r="2343">
          <cell r="B2343" t="str">
            <v>02.21</v>
          </cell>
          <cell r="C2343" t="str">
            <v>CUSTOS DIRETOS</v>
          </cell>
          <cell r="G2343">
            <v>4.1593395286517927</v>
          </cell>
        </row>
        <row r="2344">
          <cell r="B2344" t="str">
            <v>02.21</v>
          </cell>
          <cell r="C2344" t="str">
            <v xml:space="preserve">BDI </v>
          </cell>
          <cell r="D2344">
            <v>0.45</v>
          </cell>
          <cell r="G2344">
            <v>1.8717027878933068</v>
          </cell>
        </row>
        <row r="2345">
          <cell r="B2345" t="str">
            <v>02.21</v>
          </cell>
          <cell r="C2345" t="str">
            <v>PREÇO UNITÁRIO TOTAL</v>
          </cell>
          <cell r="G2345">
            <v>6.0310423165450997</v>
          </cell>
          <cell r="H2345">
            <v>4.9240500016423869</v>
          </cell>
        </row>
        <row r="2358">
          <cell r="B2358" t="str">
            <v>02.22</v>
          </cell>
          <cell r="C2358" t="str">
            <v>02.22</v>
          </cell>
        </row>
        <row r="2359">
          <cell r="B2359" t="str">
            <v>02.22tit</v>
          </cell>
          <cell r="C2359" t="str">
            <v>Cabo flexível de cobre # 50 mm2</v>
          </cell>
          <cell r="G2359" t="str">
            <v>m</v>
          </cell>
        </row>
        <row r="2363">
          <cell r="B2363" t="str">
            <v>02.22</v>
          </cell>
          <cell r="C2363" t="str">
            <v>MÃO DE OBRA:</v>
          </cell>
        </row>
        <row r="2365">
          <cell r="D2365" t="str">
            <v>Quant</v>
          </cell>
          <cell r="F2365" t="str">
            <v xml:space="preserve">Custo Basico </v>
          </cell>
          <cell r="G2365" t="str">
            <v>Custo Horário</v>
          </cell>
        </row>
        <row r="2366">
          <cell r="B2366" t="str">
            <v>02.22MO001</v>
          </cell>
          <cell r="C2366" t="str">
            <v>Encarregado</v>
          </cell>
          <cell r="D2366">
            <v>0.03</v>
          </cell>
          <cell r="E2366" t="str">
            <v>h</v>
          </cell>
          <cell r="F2366">
            <v>5.12</v>
          </cell>
          <cell r="G2366">
            <v>0.15359999999999999</v>
          </cell>
          <cell r="H2366" t="str">
            <v>MO001</v>
          </cell>
        </row>
        <row r="2367">
          <cell r="B2367" t="str">
            <v>02.22MO007</v>
          </cell>
          <cell r="C2367" t="str">
            <v>Oficial</v>
          </cell>
          <cell r="D2367">
            <v>0.31</v>
          </cell>
          <cell r="E2367" t="str">
            <v>h</v>
          </cell>
          <cell r="F2367">
            <v>1.61</v>
          </cell>
          <cell r="G2367">
            <v>0.49910000000000004</v>
          </cell>
          <cell r="H2367" t="str">
            <v>MO007</v>
          </cell>
        </row>
        <row r="2368">
          <cell r="E2368" t="str">
            <v>h</v>
          </cell>
          <cell r="F2368">
            <v>2.4500000000000002</v>
          </cell>
          <cell r="G2368">
            <v>0</v>
          </cell>
        </row>
        <row r="2369">
          <cell r="B2369" t="str">
            <v>02.22MO015</v>
          </cell>
          <cell r="C2369" t="str">
            <v>Servente</v>
          </cell>
          <cell r="D2369">
            <v>0.31</v>
          </cell>
          <cell r="E2369" t="str">
            <v>h</v>
          </cell>
          <cell r="F2369">
            <v>1.33</v>
          </cell>
          <cell r="G2369">
            <v>0.4123</v>
          </cell>
          <cell r="H2369" t="str">
            <v>MO015</v>
          </cell>
        </row>
        <row r="2370">
          <cell r="B2370" t="str">
            <v>02.22</v>
          </cell>
          <cell r="C2370" t="str">
            <v>Soma</v>
          </cell>
          <cell r="G2370">
            <v>1.0649999999999999</v>
          </cell>
        </row>
        <row r="2371">
          <cell r="B2371" t="str">
            <v>02.22</v>
          </cell>
          <cell r="C2371" t="str">
            <v xml:space="preserve">Leis Sociais </v>
          </cell>
          <cell r="D2371">
            <v>1.2063999999999999</v>
          </cell>
          <cell r="G2371">
            <v>1.284816</v>
          </cell>
        </row>
        <row r="2372">
          <cell r="B2372" t="str">
            <v>02.22</v>
          </cell>
          <cell r="C2372" t="str">
            <v>Sub-Total I</v>
          </cell>
          <cell r="G2372">
            <v>2.3498159999999997</v>
          </cell>
        </row>
        <row r="2375">
          <cell r="B2375" t="str">
            <v>02.22</v>
          </cell>
          <cell r="C2375" t="str">
            <v>EQUIPAMENTOS:</v>
          </cell>
        </row>
        <row r="2377">
          <cell r="B2377" t="str">
            <v>02.22eq</v>
          </cell>
          <cell r="C2377" t="str">
            <v>Ferramentas diversas</v>
          </cell>
          <cell r="D2377">
            <v>1</v>
          </cell>
          <cell r="E2377" t="str">
            <v>vb</v>
          </cell>
          <cell r="F2377">
            <v>3.9928204662152952E-2</v>
          </cell>
          <cell r="G2377">
            <v>3.9928204662152952E-2</v>
          </cell>
        </row>
        <row r="2378">
          <cell r="B2378" t="str">
            <v>02.22</v>
          </cell>
          <cell r="C2378" t="str">
            <v>Soma</v>
          </cell>
          <cell r="G2378">
            <v>3.9928204662152952E-2</v>
          </cell>
        </row>
        <row r="2381">
          <cell r="B2381" t="str">
            <v>02.22</v>
          </cell>
          <cell r="C2381" t="str">
            <v xml:space="preserve">INDICE DE PRODUÇÃO: </v>
          </cell>
          <cell r="D2381">
            <v>1</v>
          </cell>
          <cell r="F2381" t="str">
            <v>CUSTO UNITÁRIO:</v>
          </cell>
          <cell r="G2381">
            <v>2.3897442046621524</v>
          </cell>
        </row>
        <row r="2384">
          <cell r="B2384" t="str">
            <v>02.22</v>
          </cell>
          <cell r="C2384" t="str">
            <v>MATERIAIS / SE</v>
          </cell>
        </row>
        <row r="2386">
          <cell r="B2386" t="str">
            <v>02.22m1</v>
          </cell>
          <cell r="C2386" t="str">
            <v>Cabo flexível de cobre # 50 mm2</v>
          </cell>
          <cell r="D2386">
            <v>1.02</v>
          </cell>
          <cell r="E2386" t="str">
            <v>m</v>
          </cell>
          <cell r="F2386">
            <v>3.7942472849547872</v>
          </cell>
          <cell r="G2386">
            <v>3.870132230653883</v>
          </cell>
        </row>
        <row r="2387">
          <cell r="F2387">
            <v>0</v>
          </cell>
          <cell r="G2387">
            <v>0</v>
          </cell>
        </row>
        <row r="2388">
          <cell r="F2388">
            <v>0</v>
          </cell>
          <cell r="G2388">
            <v>0</v>
          </cell>
        </row>
        <row r="2389">
          <cell r="F2389">
            <v>0</v>
          </cell>
          <cell r="G2389">
            <v>0</v>
          </cell>
        </row>
        <row r="2390">
          <cell r="F2390">
            <v>0</v>
          </cell>
          <cell r="G2390">
            <v>0</v>
          </cell>
        </row>
        <row r="2391">
          <cell r="B2391" t="str">
            <v>02.22</v>
          </cell>
          <cell r="C2391" t="str">
            <v>Soma</v>
          </cell>
          <cell r="G2391">
            <v>3.870132230653883</v>
          </cell>
        </row>
        <row r="2394">
          <cell r="B2394" t="str">
            <v>02.22</v>
          </cell>
          <cell r="C2394" t="str">
            <v>CUSTOS DIRETOS</v>
          </cell>
          <cell r="G2394">
            <v>6.2598764353160359</v>
          </cell>
        </row>
        <row r="2395">
          <cell r="B2395" t="str">
            <v>02.22</v>
          </cell>
          <cell r="C2395" t="str">
            <v xml:space="preserve">BDI </v>
          </cell>
          <cell r="D2395">
            <v>0.45</v>
          </cell>
          <cell r="G2395">
            <v>2.8169443958922162</v>
          </cell>
        </row>
        <row r="2396">
          <cell r="B2396" t="str">
            <v>02.22</v>
          </cell>
          <cell r="C2396" t="str">
            <v>PREÇO UNITÁRIO TOTAL</v>
          </cell>
          <cell r="G2396">
            <v>9.0768208312082521</v>
          </cell>
          <cell r="H2396">
            <v>7.4618463479445634</v>
          </cell>
        </row>
        <row r="2409">
          <cell r="B2409" t="str">
            <v>02.23</v>
          </cell>
          <cell r="C2409" t="str">
            <v>02.23</v>
          </cell>
        </row>
        <row r="2410">
          <cell r="B2410" t="str">
            <v>02.23tit</v>
          </cell>
          <cell r="C2410" t="str">
            <v>Cabo flexível de cobre # 70 mm2</v>
          </cell>
          <cell r="G2410" t="str">
            <v>m</v>
          </cell>
        </row>
        <row r="2414">
          <cell r="B2414" t="str">
            <v>02.23</v>
          </cell>
          <cell r="C2414" t="str">
            <v>MÃO DE OBRA:</v>
          </cell>
        </row>
        <row r="2416">
          <cell r="D2416" t="str">
            <v>Quant</v>
          </cell>
          <cell r="F2416" t="str">
            <v xml:space="preserve">Custo Basico </v>
          </cell>
          <cell r="G2416" t="str">
            <v>Custo Horário</v>
          </cell>
        </row>
        <row r="2417">
          <cell r="B2417" t="str">
            <v>02.23MO001</v>
          </cell>
          <cell r="C2417" t="str">
            <v>Encarregado</v>
          </cell>
          <cell r="D2417">
            <v>3.5999999999999997E-2</v>
          </cell>
          <cell r="E2417" t="str">
            <v>h</v>
          </cell>
          <cell r="F2417">
            <v>5.12</v>
          </cell>
          <cell r="G2417">
            <v>0.18431999999999998</v>
          </cell>
          <cell r="H2417" t="str">
            <v>MO001</v>
          </cell>
        </row>
        <row r="2418">
          <cell r="B2418" t="str">
            <v>02.23MO007</v>
          </cell>
          <cell r="C2418" t="str">
            <v>Oficial</v>
          </cell>
          <cell r="D2418">
            <v>0.34</v>
          </cell>
          <cell r="E2418" t="str">
            <v>h</v>
          </cell>
          <cell r="F2418">
            <v>1.61</v>
          </cell>
          <cell r="G2418">
            <v>0.54740000000000011</v>
          </cell>
          <cell r="H2418" t="str">
            <v>MO007</v>
          </cell>
        </row>
        <row r="2419">
          <cell r="E2419" t="str">
            <v>h</v>
          </cell>
          <cell r="F2419">
            <v>2.4500000000000002</v>
          </cell>
          <cell r="G2419">
            <v>0</v>
          </cell>
        </row>
        <row r="2420">
          <cell r="B2420" t="str">
            <v>02.23MO015</v>
          </cell>
          <cell r="C2420" t="str">
            <v>Servente</v>
          </cell>
          <cell r="D2420">
            <v>0.34</v>
          </cell>
          <cell r="E2420" t="str">
            <v>h</v>
          </cell>
          <cell r="F2420">
            <v>1.33</v>
          </cell>
          <cell r="G2420">
            <v>0.45220000000000005</v>
          </cell>
          <cell r="H2420" t="str">
            <v>MO015</v>
          </cell>
        </row>
        <row r="2421">
          <cell r="B2421" t="str">
            <v>02.23</v>
          </cell>
          <cell r="C2421" t="str">
            <v>Soma</v>
          </cell>
          <cell r="G2421">
            <v>1.1839200000000001</v>
          </cell>
        </row>
        <row r="2422">
          <cell r="B2422" t="str">
            <v>02.23</v>
          </cell>
          <cell r="C2422" t="str">
            <v xml:space="preserve">Leis Sociais </v>
          </cell>
          <cell r="D2422">
            <v>1.2063999999999999</v>
          </cell>
          <cell r="G2422">
            <v>1.4282810880000001</v>
          </cell>
        </row>
        <row r="2423">
          <cell r="B2423" t="str">
            <v>02.23</v>
          </cell>
          <cell r="C2423" t="str">
            <v>Sub-Total I</v>
          </cell>
          <cell r="G2423">
            <v>2.6122010879999999</v>
          </cell>
        </row>
        <row r="2426">
          <cell r="B2426" t="str">
            <v>02.23</v>
          </cell>
          <cell r="C2426" t="str">
            <v>EQUIPAMENTOS:</v>
          </cell>
        </row>
        <row r="2428">
          <cell r="B2428" t="str">
            <v>02.23eq</v>
          </cell>
          <cell r="C2428" t="str">
            <v>Ferramentas diversas</v>
          </cell>
          <cell r="D2428">
            <v>1</v>
          </cell>
          <cell r="E2428" t="str">
            <v>vb</v>
          </cell>
          <cell r="F2428">
            <v>4.7913845594583546E-2</v>
          </cell>
          <cell r="G2428">
            <v>4.7913845594583546E-2</v>
          </cell>
        </row>
        <row r="2429">
          <cell r="B2429" t="str">
            <v>02.23</v>
          </cell>
          <cell r="C2429" t="str">
            <v>Soma</v>
          </cell>
          <cell r="G2429">
            <v>4.7913845594583546E-2</v>
          </cell>
        </row>
        <row r="2432">
          <cell r="B2432" t="str">
            <v>02.23</v>
          </cell>
          <cell r="C2432" t="str">
            <v xml:space="preserve">INDICE DE PRODUÇÃO: </v>
          </cell>
          <cell r="D2432">
            <v>1</v>
          </cell>
          <cell r="F2432" t="str">
            <v>CUSTO UNITÁRIO:</v>
          </cell>
          <cell r="G2432">
            <v>2.6601149335945835</v>
          </cell>
        </row>
        <row r="2435">
          <cell r="B2435" t="str">
            <v>02.23</v>
          </cell>
          <cell r="C2435" t="str">
            <v>MATERIAIS / SE</v>
          </cell>
        </row>
        <row r="2437">
          <cell r="B2437" t="str">
            <v>02.23m1</v>
          </cell>
          <cell r="C2437" t="str">
            <v>Cabo flexível de cobre # 70 mm2</v>
          </cell>
          <cell r="D2437">
            <v>1.02</v>
          </cell>
          <cell r="E2437" t="str">
            <v>m</v>
          </cell>
          <cell r="F2437">
            <v>5.9003953287590312</v>
          </cell>
          <cell r="G2437">
            <v>6.0184032353342118</v>
          </cell>
        </row>
        <row r="2438">
          <cell r="F2438">
            <v>0</v>
          </cell>
          <cell r="G2438">
            <v>0</v>
          </cell>
        </row>
        <row r="2439">
          <cell r="F2439">
            <v>0</v>
          </cell>
          <cell r="G2439">
            <v>0</v>
          </cell>
        </row>
        <row r="2440">
          <cell r="F2440">
            <v>0</v>
          </cell>
          <cell r="G2440">
            <v>0</v>
          </cell>
        </row>
        <row r="2441">
          <cell r="F2441">
            <v>0</v>
          </cell>
          <cell r="G2441">
            <v>0</v>
          </cell>
        </row>
        <row r="2442">
          <cell r="B2442" t="str">
            <v>02.23</v>
          </cell>
          <cell r="C2442" t="str">
            <v>Soma</v>
          </cell>
          <cell r="G2442">
            <v>6.0184032353342118</v>
          </cell>
        </row>
        <row r="2445">
          <cell r="B2445" t="str">
            <v>02.23</v>
          </cell>
          <cell r="C2445" t="str">
            <v>CUSTOS DIRETOS</v>
          </cell>
          <cell r="G2445">
            <v>8.6785181689287949</v>
          </cell>
        </row>
        <row r="2446">
          <cell r="B2446" t="str">
            <v>02.23</v>
          </cell>
          <cell r="C2446" t="str">
            <v xml:space="preserve">BDI </v>
          </cell>
          <cell r="D2446">
            <v>0.45</v>
          </cell>
          <cell r="G2446">
            <v>3.9053331760179577</v>
          </cell>
        </row>
        <row r="2447">
          <cell r="B2447" t="str">
            <v>02.23</v>
          </cell>
          <cell r="C2447" t="str">
            <v>PREÇO UNITÁRIO TOTAL</v>
          </cell>
          <cell r="G2447">
            <v>12.583851344946753</v>
          </cell>
          <cell r="H2447">
            <v>10.907798568412741</v>
          </cell>
        </row>
        <row r="2460">
          <cell r="B2460" t="str">
            <v>02.24</v>
          </cell>
          <cell r="C2460" t="str">
            <v>02.24</v>
          </cell>
        </row>
        <row r="2461">
          <cell r="B2461" t="str">
            <v>02.24tit</v>
          </cell>
          <cell r="C2461" t="str">
            <v>Cabo flexível de cobre # 95 mm2</v>
          </cell>
          <cell r="G2461" t="str">
            <v>m</v>
          </cell>
        </row>
        <row r="2465">
          <cell r="B2465" t="str">
            <v>02.24</v>
          </cell>
          <cell r="C2465" t="str">
            <v>MÃO DE OBRA:</v>
          </cell>
        </row>
        <row r="2467">
          <cell r="D2467" t="str">
            <v>Quant</v>
          </cell>
          <cell r="F2467" t="str">
            <v xml:space="preserve">Custo Basico </v>
          </cell>
          <cell r="G2467" t="str">
            <v>Custo Horário</v>
          </cell>
        </row>
        <row r="2468">
          <cell r="B2468" t="str">
            <v>02.24MO001</v>
          </cell>
          <cell r="C2468" t="str">
            <v>Encarregado</v>
          </cell>
          <cell r="D2468">
            <v>0.04</v>
          </cell>
          <cell r="E2468" t="str">
            <v>h</v>
          </cell>
          <cell r="F2468">
            <v>5.12</v>
          </cell>
          <cell r="G2468">
            <v>0.20480000000000001</v>
          </cell>
          <cell r="H2468" t="str">
            <v>MO001</v>
          </cell>
        </row>
        <row r="2469">
          <cell r="B2469" t="str">
            <v>02.24MO007</v>
          </cell>
          <cell r="C2469" t="str">
            <v>Oficial</v>
          </cell>
          <cell r="D2469">
            <v>0.36</v>
          </cell>
          <cell r="E2469" t="str">
            <v>h</v>
          </cell>
          <cell r="F2469">
            <v>1.61</v>
          </cell>
          <cell r="G2469">
            <v>0.5796</v>
          </cell>
          <cell r="H2469" t="str">
            <v>MO007</v>
          </cell>
        </row>
        <row r="2470">
          <cell r="E2470" t="str">
            <v>h</v>
          </cell>
          <cell r="F2470">
            <v>2.4500000000000002</v>
          </cell>
          <cell r="G2470">
            <v>0</v>
          </cell>
        </row>
        <row r="2471">
          <cell r="B2471" t="str">
            <v>02.24MO015</v>
          </cell>
          <cell r="C2471" t="str">
            <v>Servente</v>
          </cell>
          <cell r="D2471">
            <v>0.36</v>
          </cell>
          <cell r="E2471" t="str">
            <v>h</v>
          </cell>
          <cell r="F2471">
            <v>1.33</v>
          </cell>
          <cell r="G2471">
            <v>0.4788</v>
          </cell>
          <cell r="H2471" t="str">
            <v>MO015</v>
          </cell>
        </row>
        <row r="2472">
          <cell r="B2472" t="str">
            <v>02.24</v>
          </cell>
          <cell r="C2472" t="str">
            <v>Soma</v>
          </cell>
          <cell r="G2472">
            <v>1.2631999999999999</v>
          </cell>
        </row>
        <row r="2473">
          <cell r="B2473" t="str">
            <v>02.24</v>
          </cell>
          <cell r="C2473" t="str">
            <v xml:space="preserve">Leis Sociais </v>
          </cell>
          <cell r="D2473">
            <v>1.2063999999999999</v>
          </cell>
          <cell r="G2473">
            <v>1.5239244799999998</v>
          </cell>
        </row>
        <row r="2474">
          <cell r="B2474" t="str">
            <v>02.24</v>
          </cell>
          <cell r="C2474" t="str">
            <v>Sub-Total I</v>
          </cell>
          <cell r="G2474">
            <v>2.7871244799999997</v>
          </cell>
        </row>
        <row r="2477">
          <cell r="B2477" t="str">
            <v>02.24</v>
          </cell>
          <cell r="C2477" t="str">
            <v>EQUIPAMENTOS:</v>
          </cell>
        </row>
        <row r="2479">
          <cell r="B2479" t="str">
            <v>02.24eq</v>
          </cell>
          <cell r="C2479" t="str">
            <v>Ferramentas diversas</v>
          </cell>
          <cell r="D2479">
            <v>1</v>
          </cell>
          <cell r="E2479" t="str">
            <v>vb</v>
          </cell>
          <cell r="F2479">
            <v>5.323760621620395E-2</v>
          </cell>
          <cell r="G2479">
            <v>5.323760621620395E-2</v>
          </cell>
        </row>
        <row r="2480">
          <cell r="B2480" t="str">
            <v>02.24</v>
          </cell>
          <cell r="C2480" t="str">
            <v>Soma</v>
          </cell>
          <cell r="G2480">
            <v>5.323760621620395E-2</v>
          </cell>
        </row>
        <row r="2483">
          <cell r="B2483" t="str">
            <v>02.24</v>
          </cell>
          <cell r="C2483" t="str">
            <v xml:space="preserve">INDICE DE PRODUÇÃO: </v>
          </cell>
          <cell r="D2483">
            <v>1</v>
          </cell>
          <cell r="F2483" t="str">
            <v>CUSTO UNITÁRIO:</v>
          </cell>
          <cell r="G2483">
            <v>2.8403620862162038</v>
          </cell>
        </row>
        <row r="2486">
          <cell r="B2486" t="str">
            <v>02.24</v>
          </cell>
          <cell r="C2486" t="str">
            <v>MATERIAIS / SE</v>
          </cell>
        </row>
        <row r="2488">
          <cell r="B2488" t="str">
            <v>02.24m1</v>
          </cell>
          <cell r="C2488" t="str">
            <v>Cabo flexível de cobre # 95 mm2</v>
          </cell>
          <cell r="D2488">
            <v>1.02</v>
          </cell>
          <cell r="E2488" t="str">
            <v>m</v>
          </cell>
          <cell r="F2488">
            <v>7.6271186440677967</v>
          </cell>
          <cell r="G2488">
            <v>7.7796610169491531</v>
          </cell>
        </row>
        <row r="2489">
          <cell r="F2489">
            <v>0</v>
          </cell>
          <cell r="G2489">
            <v>0</v>
          </cell>
        </row>
        <row r="2490">
          <cell r="F2490">
            <v>0</v>
          </cell>
          <cell r="G2490">
            <v>0</v>
          </cell>
        </row>
        <row r="2491">
          <cell r="F2491">
            <v>0</v>
          </cell>
          <cell r="G2491">
            <v>0</v>
          </cell>
        </row>
        <row r="2492">
          <cell r="F2492">
            <v>0</v>
          </cell>
          <cell r="G2492">
            <v>0</v>
          </cell>
        </row>
        <row r="2493">
          <cell r="B2493" t="str">
            <v>02.24</v>
          </cell>
          <cell r="C2493" t="str">
            <v>Soma</v>
          </cell>
          <cell r="G2493">
            <v>7.7796610169491531</v>
          </cell>
        </row>
        <row r="2496">
          <cell r="B2496" t="str">
            <v>02.24</v>
          </cell>
          <cell r="C2496" t="str">
            <v>CUSTOS DIRETOS</v>
          </cell>
          <cell r="G2496">
            <v>10.620023103165357</v>
          </cell>
        </row>
        <row r="2497">
          <cell r="B2497" t="str">
            <v>02.24</v>
          </cell>
          <cell r="C2497" t="str">
            <v xml:space="preserve">BDI </v>
          </cell>
          <cell r="D2497">
            <v>0.45</v>
          </cell>
          <cell r="G2497">
            <v>4.7790103964244111</v>
          </cell>
        </row>
        <row r="2498">
          <cell r="B2498" t="str">
            <v>02.24</v>
          </cell>
          <cell r="C2498" t="str">
            <v>PREÇO UNITÁRIO TOTAL</v>
          </cell>
          <cell r="G2498">
            <v>15.399033499589768</v>
          </cell>
          <cell r="H2498">
            <v>13.672905746911802</v>
          </cell>
        </row>
        <row r="2511">
          <cell r="B2511" t="str">
            <v>02.25</v>
          </cell>
          <cell r="C2511" t="str">
            <v>02.25</v>
          </cell>
        </row>
        <row r="2512">
          <cell r="B2512" t="str">
            <v>02.25tit</v>
          </cell>
          <cell r="C2512" t="str">
            <v>Perfilado 38 x 38 mm chapa 14 MSG  barras de 6.00 m</v>
          </cell>
          <cell r="G2512" t="str">
            <v>un</v>
          </cell>
        </row>
        <row r="2516">
          <cell r="B2516" t="str">
            <v>02.25</v>
          </cell>
          <cell r="C2516" t="str">
            <v>MÃO DE OBRA:</v>
          </cell>
        </row>
        <row r="2518">
          <cell r="D2518" t="str">
            <v>Quant</v>
          </cell>
          <cell r="F2518" t="str">
            <v xml:space="preserve">Custo Basico </v>
          </cell>
          <cell r="G2518" t="str">
            <v>Custo Horário</v>
          </cell>
        </row>
        <row r="2519">
          <cell r="B2519" t="str">
            <v>02.25MO001</v>
          </cell>
          <cell r="C2519" t="str">
            <v>Encarregado</v>
          </cell>
          <cell r="D2519">
            <v>0.12</v>
          </cell>
          <cell r="E2519" t="str">
            <v>h</v>
          </cell>
          <cell r="F2519">
            <v>5.12</v>
          </cell>
          <cell r="G2519">
            <v>0.61439999999999995</v>
          </cell>
          <cell r="H2519" t="str">
            <v>MO001</v>
          </cell>
        </row>
        <row r="2520">
          <cell r="B2520" t="str">
            <v>02.25MO007</v>
          </cell>
          <cell r="C2520" t="str">
            <v>Oficial</v>
          </cell>
          <cell r="D2520">
            <v>0.6</v>
          </cell>
          <cell r="E2520" t="str">
            <v>h</v>
          </cell>
          <cell r="F2520">
            <v>1.61</v>
          </cell>
          <cell r="G2520">
            <v>0.96599999999999997</v>
          </cell>
          <cell r="H2520" t="str">
            <v>MO007</v>
          </cell>
        </row>
        <row r="2521">
          <cell r="E2521" t="str">
            <v>h</v>
          </cell>
          <cell r="F2521">
            <v>2.4500000000000002</v>
          </cell>
          <cell r="G2521">
            <v>0</v>
          </cell>
        </row>
        <row r="2522">
          <cell r="B2522" t="str">
            <v>02.25MO015</v>
          </cell>
          <cell r="C2522" t="str">
            <v>Servente</v>
          </cell>
          <cell r="D2522">
            <v>0.6</v>
          </cell>
          <cell r="E2522" t="str">
            <v>h</v>
          </cell>
          <cell r="F2522">
            <v>1.33</v>
          </cell>
          <cell r="G2522">
            <v>0.79800000000000004</v>
          </cell>
          <cell r="H2522" t="str">
            <v>MO015</v>
          </cell>
        </row>
        <row r="2523">
          <cell r="B2523" t="str">
            <v>02.25</v>
          </cell>
          <cell r="C2523" t="str">
            <v>Soma</v>
          </cell>
          <cell r="G2523">
            <v>2.3784000000000001</v>
          </cell>
        </row>
        <row r="2524">
          <cell r="B2524" t="str">
            <v>02.25</v>
          </cell>
          <cell r="C2524" t="str">
            <v xml:space="preserve">Leis Sociais </v>
          </cell>
          <cell r="D2524">
            <v>1.2063999999999999</v>
          </cell>
          <cell r="G2524">
            <v>2.8693017599999999</v>
          </cell>
        </row>
        <row r="2525">
          <cell r="B2525" t="str">
            <v>02.25</v>
          </cell>
          <cell r="C2525" t="str">
            <v>Sub-Total I</v>
          </cell>
          <cell r="G2525">
            <v>5.24770176</v>
          </cell>
        </row>
        <row r="2528">
          <cell r="B2528" t="str">
            <v>02.25</v>
          </cell>
          <cell r="C2528" t="str">
            <v>EQUIPAMENTOS:</v>
          </cell>
        </row>
        <row r="2530">
          <cell r="B2530" t="str">
            <v>02.25eq</v>
          </cell>
          <cell r="C2530" t="str">
            <v>Ferramentas diversas</v>
          </cell>
          <cell r="D2530">
            <v>1</v>
          </cell>
          <cell r="E2530" t="str">
            <v>vb</v>
          </cell>
          <cell r="F2530">
            <v>0.15971281864861181</v>
          </cell>
          <cell r="G2530">
            <v>0.15971281864861181</v>
          </cell>
        </row>
        <row r="2531">
          <cell r="B2531" t="str">
            <v>02.25</v>
          </cell>
          <cell r="C2531" t="str">
            <v>Soma</v>
          </cell>
          <cell r="G2531">
            <v>0.15971281864861181</v>
          </cell>
        </row>
        <row r="2534">
          <cell r="B2534" t="str">
            <v>02.25</v>
          </cell>
          <cell r="C2534" t="str">
            <v xml:space="preserve">INDICE DE PRODUÇÃO: </v>
          </cell>
          <cell r="D2534">
            <v>1</v>
          </cell>
          <cell r="F2534" t="str">
            <v>CUSTO UNITÁRIO:</v>
          </cell>
          <cell r="G2534">
            <v>5.4074145786486119</v>
          </cell>
        </row>
        <row r="2537">
          <cell r="B2537" t="str">
            <v>02.25</v>
          </cell>
          <cell r="C2537" t="str">
            <v>MATERIAIS / SE</v>
          </cell>
        </row>
        <row r="2539">
          <cell r="B2539" t="str">
            <v>02.25m1</v>
          </cell>
          <cell r="C2539" t="str">
            <v>Perfilado 38 x 38 mm chapa 14 MSG  barras de 6.00 m</v>
          </cell>
          <cell r="D2539">
            <v>1</v>
          </cell>
          <cell r="E2539" t="str">
            <v>ud</v>
          </cell>
          <cell r="F2539">
            <v>20.525287408551826</v>
          </cell>
          <cell r="G2539">
            <v>20.525287408551826</v>
          </cell>
        </row>
        <row r="2540">
          <cell r="F2540">
            <v>0</v>
          </cell>
          <cell r="G2540">
            <v>0</v>
          </cell>
        </row>
        <row r="2541">
          <cell r="F2541">
            <v>0</v>
          </cell>
          <cell r="G2541">
            <v>0</v>
          </cell>
        </row>
        <row r="2542">
          <cell r="F2542">
            <v>0</v>
          </cell>
          <cell r="G2542">
            <v>0</v>
          </cell>
        </row>
        <row r="2543">
          <cell r="F2543">
            <v>0</v>
          </cell>
          <cell r="G2543">
            <v>0</v>
          </cell>
        </row>
        <row r="2544">
          <cell r="B2544" t="str">
            <v>02.25</v>
          </cell>
          <cell r="C2544" t="str">
            <v>Soma</v>
          </cell>
          <cell r="G2544">
            <v>20.525287408551826</v>
          </cell>
        </row>
        <row r="2547">
          <cell r="B2547" t="str">
            <v>02.25</v>
          </cell>
          <cell r="C2547" t="str">
            <v>CUSTOS DIRETOS</v>
          </cell>
          <cell r="G2547">
            <v>25.932701987200439</v>
          </cell>
        </row>
        <row r="2548">
          <cell r="B2548" t="str">
            <v>02.25</v>
          </cell>
          <cell r="C2548" t="str">
            <v xml:space="preserve">BDI </v>
          </cell>
          <cell r="D2548">
            <v>0.45</v>
          </cell>
          <cell r="G2548">
            <v>11.669715894240198</v>
          </cell>
        </row>
        <row r="2549">
          <cell r="B2549" t="str">
            <v>02.25</v>
          </cell>
          <cell r="C2549" t="str">
            <v>PREÇO UNITÁRIO TOTAL</v>
          </cell>
          <cell r="G2549">
            <v>37.602417881440637</v>
          </cell>
        </row>
        <row r="2562">
          <cell r="B2562" t="str">
            <v>02.26</v>
          </cell>
          <cell r="C2562" t="str">
            <v>02.26</v>
          </cell>
        </row>
        <row r="2563">
          <cell r="B2563" t="str">
            <v>02.26tit</v>
          </cell>
          <cell r="C2563" t="str">
            <v>Vergalhão rosca total diam. 3/8 " varas de 6 m</v>
          </cell>
          <cell r="G2563" t="str">
            <v>un</v>
          </cell>
        </row>
        <row r="2567">
          <cell r="B2567" t="str">
            <v>02.26</v>
          </cell>
          <cell r="C2567" t="str">
            <v>MÃO DE OBRA:</v>
          </cell>
        </row>
        <row r="2569">
          <cell r="D2569" t="str">
            <v>Quant</v>
          </cell>
          <cell r="F2569" t="str">
            <v xml:space="preserve">Custo Basico </v>
          </cell>
          <cell r="G2569" t="str">
            <v>Custo Horário</v>
          </cell>
        </row>
        <row r="2570">
          <cell r="B2570" t="str">
            <v>02.26MO001</v>
          </cell>
          <cell r="C2570" t="str">
            <v>Encarregado</v>
          </cell>
          <cell r="D2570">
            <v>0.02</v>
          </cell>
          <cell r="E2570" t="str">
            <v>h</v>
          </cell>
          <cell r="F2570">
            <v>5.12</v>
          </cell>
          <cell r="G2570">
            <v>0.1024</v>
          </cell>
          <cell r="H2570" t="str">
            <v>MO001</v>
          </cell>
        </row>
        <row r="2571">
          <cell r="B2571" t="str">
            <v>02.26MO007</v>
          </cell>
          <cell r="C2571" t="str">
            <v>Oficial</v>
          </cell>
          <cell r="D2571">
            <v>0.1</v>
          </cell>
          <cell r="E2571" t="str">
            <v>h</v>
          </cell>
          <cell r="F2571">
            <v>1.61</v>
          </cell>
          <cell r="G2571">
            <v>0.16100000000000003</v>
          </cell>
          <cell r="H2571" t="str">
            <v>MO007</v>
          </cell>
        </row>
        <row r="2572">
          <cell r="E2572" t="str">
            <v>h</v>
          </cell>
          <cell r="F2572">
            <v>2.4500000000000002</v>
          </cell>
          <cell r="G2572">
            <v>0</v>
          </cell>
        </row>
        <row r="2573">
          <cell r="B2573" t="str">
            <v>02.26MO015</v>
          </cell>
          <cell r="C2573" t="str">
            <v>Servente</v>
          </cell>
          <cell r="D2573">
            <v>0.1</v>
          </cell>
          <cell r="E2573" t="str">
            <v>h</v>
          </cell>
          <cell r="F2573">
            <v>1.33</v>
          </cell>
          <cell r="G2573">
            <v>0.13300000000000001</v>
          </cell>
          <cell r="H2573" t="str">
            <v>MO015</v>
          </cell>
        </row>
        <row r="2574">
          <cell r="B2574" t="str">
            <v>02.26</v>
          </cell>
          <cell r="C2574" t="str">
            <v>Soma</v>
          </cell>
          <cell r="G2574">
            <v>0.39640000000000003</v>
          </cell>
        </row>
        <row r="2575">
          <cell r="B2575" t="str">
            <v>02.26</v>
          </cell>
          <cell r="C2575" t="str">
            <v xml:space="preserve">Leis Sociais </v>
          </cell>
          <cell r="D2575">
            <v>1.2063999999999999</v>
          </cell>
          <cell r="G2575">
            <v>0.47821696000000002</v>
          </cell>
        </row>
        <row r="2576">
          <cell r="B2576" t="str">
            <v>02.26</v>
          </cell>
          <cell r="C2576" t="str">
            <v>Sub-Total I</v>
          </cell>
          <cell r="G2576">
            <v>0.87461696</v>
          </cell>
        </row>
        <row r="2579">
          <cell r="B2579" t="str">
            <v>02.26</v>
          </cell>
          <cell r="C2579" t="str">
            <v>EQUIPAMENTOS:</v>
          </cell>
        </row>
        <row r="2581">
          <cell r="B2581" t="str">
            <v>02.26eq</v>
          </cell>
          <cell r="C2581" t="str">
            <v>Ferramentas diversas</v>
          </cell>
          <cell r="D2581">
            <v>1</v>
          </cell>
          <cell r="E2581" t="str">
            <v>vb</v>
          </cell>
          <cell r="F2581">
            <v>2.6618803108101975E-2</v>
          </cell>
          <cell r="G2581">
            <v>2.6618803108101975E-2</v>
          </cell>
        </row>
        <row r="2582">
          <cell r="B2582" t="str">
            <v>02.26</v>
          </cell>
          <cell r="C2582" t="str">
            <v>Soma</v>
          </cell>
          <cell r="G2582">
            <v>2.6618803108101975E-2</v>
          </cell>
        </row>
        <row r="2585">
          <cell r="B2585" t="str">
            <v>02.26</v>
          </cell>
          <cell r="C2585" t="str">
            <v xml:space="preserve">INDICE DE PRODUÇÃO: </v>
          </cell>
          <cell r="D2585">
            <v>1</v>
          </cell>
          <cell r="F2585" t="str">
            <v>CUSTO UNITÁRIO:</v>
          </cell>
          <cell r="G2585">
            <v>0.90123576310810194</v>
          </cell>
        </row>
        <row r="2588">
          <cell r="B2588" t="str">
            <v>02.26</v>
          </cell>
          <cell r="C2588" t="str">
            <v>MATERIAIS / SE</v>
          </cell>
        </row>
        <row r="2590">
          <cell r="B2590" t="str">
            <v>02.26m1</v>
          </cell>
          <cell r="C2590" t="str">
            <v>Vergalhão rosca total diam. 3/8 " varas de 6 m</v>
          </cell>
          <cell r="D2590">
            <v>1</v>
          </cell>
          <cell r="E2590" t="str">
            <v>ud</v>
          </cell>
          <cell r="F2590">
            <v>2.8354614440859729</v>
          </cell>
          <cell r="G2590">
            <v>2.8354614440859729</v>
          </cell>
        </row>
        <row r="2591">
          <cell r="F2591">
            <v>0</v>
          </cell>
          <cell r="G2591">
            <v>0</v>
          </cell>
        </row>
        <row r="2592">
          <cell r="F2592">
            <v>0</v>
          </cell>
          <cell r="G2592">
            <v>0</v>
          </cell>
        </row>
        <row r="2593">
          <cell r="F2593">
            <v>0</v>
          </cell>
          <cell r="G2593">
            <v>0</v>
          </cell>
        </row>
        <row r="2594">
          <cell r="F2594">
            <v>0</v>
          </cell>
          <cell r="G2594">
            <v>0</v>
          </cell>
        </row>
        <row r="2595">
          <cell r="B2595" t="str">
            <v>02.26</v>
          </cell>
          <cell r="C2595" t="str">
            <v>Soma</v>
          </cell>
          <cell r="G2595">
            <v>2.8354614440859729</v>
          </cell>
        </row>
        <row r="2598">
          <cell r="B2598" t="str">
            <v>02.26</v>
          </cell>
          <cell r="C2598" t="str">
            <v>CUSTOS DIRETOS</v>
          </cell>
          <cell r="G2598">
            <v>3.7366972071940747</v>
          </cell>
        </row>
        <row r="2599">
          <cell r="B2599" t="str">
            <v>02.26</v>
          </cell>
          <cell r="C2599" t="str">
            <v xml:space="preserve">BDI </v>
          </cell>
          <cell r="D2599">
            <v>0.45</v>
          </cell>
          <cell r="G2599">
            <v>1.6815137432373337</v>
          </cell>
        </row>
        <row r="2600">
          <cell r="B2600" t="str">
            <v>02.26</v>
          </cell>
          <cell r="C2600" t="str">
            <v>PREÇO UNITÁRIO TOTAL</v>
          </cell>
          <cell r="G2600">
            <v>5.4182109504314084</v>
          </cell>
        </row>
        <row r="2613">
          <cell r="B2613" t="str">
            <v>02.27</v>
          </cell>
          <cell r="C2613" t="str">
            <v>02.27</v>
          </cell>
        </row>
        <row r="2614">
          <cell r="B2614" t="str">
            <v>02.27tit</v>
          </cell>
          <cell r="C2614" t="str">
            <v>Luminária fluorescente c/ 2 lampadas de 40 W  tipo ind. c/ reator 220 V</v>
          </cell>
          <cell r="G2614" t="str">
            <v>un</v>
          </cell>
        </row>
        <row r="2618">
          <cell r="B2618" t="str">
            <v>02.27</v>
          </cell>
          <cell r="C2618" t="str">
            <v>MÃO DE OBRA:</v>
          </cell>
        </row>
        <row r="2620">
          <cell r="D2620" t="str">
            <v>Quant</v>
          </cell>
          <cell r="F2620" t="str">
            <v xml:space="preserve">Custo Basico </v>
          </cell>
          <cell r="G2620" t="str">
            <v>Custo Horário</v>
          </cell>
        </row>
        <row r="2621">
          <cell r="B2621" t="str">
            <v>02.27MO001</v>
          </cell>
          <cell r="C2621" t="str">
            <v>Encarregado</v>
          </cell>
          <cell r="D2621">
            <v>0.1</v>
          </cell>
          <cell r="E2621" t="str">
            <v>h</v>
          </cell>
          <cell r="F2621">
            <v>5.12</v>
          </cell>
          <cell r="G2621">
            <v>0.51200000000000001</v>
          </cell>
          <cell r="H2621" t="str">
            <v>MO001</v>
          </cell>
        </row>
        <row r="2622">
          <cell r="B2622" t="str">
            <v>02.27MO007</v>
          </cell>
          <cell r="C2622" t="str">
            <v>Oficial</v>
          </cell>
          <cell r="D2622">
            <v>0.5</v>
          </cell>
          <cell r="E2622" t="str">
            <v>h</v>
          </cell>
          <cell r="F2622">
            <v>1.61</v>
          </cell>
          <cell r="G2622">
            <v>0.80500000000000005</v>
          </cell>
          <cell r="H2622" t="str">
            <v>MO007</v>
          </cell>
        </row>
        <row r="2623">
          <cell r="E2623" t="str">
            <v>h</v>
          </cell>
          <cell r="F2623">
            <v>2.4500000000000002</v>
          </cell>
          <cell r="G2623">
            <v>0</v>
          </cell>
        </row>
        <row r="2624">
          <cell r="B2624" t="str">
            <v>02.27MO015</v>
          </cell>
          <cell r="C2624" t="str">
            <v>Servente</v>
          </cell>
          <cell r="D2624">
            <v>0.5</v>
          </cell>
          <cell r="E2624" t="str">
            <v>h</v>
          </cell>
          <cell r="F2624">
            <v>1.33</v>
          </cell>
          <cell r="G2624">
            <v>0.66500000000000004</v>
          </cell>
          <cell r="H2624" t="str">
            <v>MO015</v>
          </cell>
        </row>
        <row r="2625">
          <cell r="B2625" t="str">
            <v>02.27</v>
          </cell>
          <cell r="C2625" t="str">
            <v>Soma</v>
          </cell>
          <cell r="G2625">
            <v>1.9820000000000002</v>
          </cell>
        </row>
        <row r="2626">
          <cell r="B2626" t="str">
            <v>02.27</v>
          </cell>
          <cell r="C2626" t="str">
            <v xml:space="preserve">Leis Sociais </v>
          </cell>
          <cell r="D2626">
            <v>1.2063999999999999</v>
          </cell>
          <cell r="G2626">
            <v>2.3910848000000002</v>
          </cell>
        </row>
        <row r="2627">
          <cell r="B2627" t="str">
            <v>02.27</v>
          </cell>
          <cell r="C2627" t="str">
            <v>Sub-Total I</v>
          </cell>
          <cell r="G2627">
            <v>4.3730848000000009</v>
          </cell>
        </row>
        <row r="2630">
          <cell r="B2630" t="str">
            <v>02.27</v>
          </cell>
          <cell r="C2630" t="str">
            <v>EQUIPAMENTOS:</v>
          </cell>
        </row>
        <row r="2632">
          <cell r="B2632" t="str">
            <v>02.27eq</v>
          </cell>
          <cell r="C2632" t="str">
            <v>Ferramentas diversas</v>
          </cell>
          <cell r="D2632">
            <v>1</v>
          </cell>
          <cell r="E2632" t="str">
            <v>vb</v>
          </cell>
          <cell r="F2632">
            <v>0.13309401554050987</v>
          </cell>
          <cell r="G2632">
            <v>0.13309401554050987</v>
          </cell>
        </row>
        <row r="2633">
          <cell r="B2633" t="str">
            <v>02.27</v>
          </cell>
          <cell r="C2633" t="str">
            <v>Soma</v>
          </cell>
          <cell r="G2633">
            <v>0.13309401554050987</v>
          </cell>
        </row>
        <row r="2636">
          <cell r="B2636" t="str">
            <v>02.27</v>
          </cell>
          <cell r="C2636" t="str">
            <v xml:space="preserve">INDICE DE PRODUÇÃO: </v>
          </cell>
          <cell r="D2636">
            <v>1</v>
          </cell>
          <cell r="F2636" t="str">
            <v>CUSTO UNITÁRIO:</v>
          </cell>
          <cell r="G2636">
            <v>4.5061788155405109</v>
          </cell>
        </row>
        <row r="2639">
          <cell r="B2639" t="str">
            <v>02.27</v>
          </cell>
          <cell r="C2639" t="str">
            <v>MATERIAIS / SE</v>
          </cell>
        </row>
        <row r="2641">
          <cell r="B2641" t="str">
            <v>02.27m1</v>
          </cell>
          <cell r="C2641" t="str">
            <v>Luminária fluorescente c/ 2 lampadas de 40 W  tipo ind. c/ reator 220 V</v>
          </cell>
          <cell r="D2641">
            <v>1</v>
          </cell>
          <cell r="E2641" t="str">
            <v>ud</v>
          </cell>
          <cell r="F2641">
            <v>12.455127913845596</v>
          </cell>
          <cell r="G2641">
            <v>12.455127913845596</v>
          </cell>
        </row>
        <row r="2642">
          <cell r="F2642">
            <v>0</v>
          </cell>
          <cell r="G2642">
            <v>0</v>
          </cell>
        </row>
        <row r="2643">
          <cell r="F2643">
            <v>0</v>
          </cell>
          <cell r="G2643">
            <v>0</v>
          </cell>
        </row>
        <row r="2644">
          <cell r="F2644">
            <v>0</v>
          </cell>
          <cell r="G2644">
            <v>0</v>
          </cell>
        </row>
        <row r="2645">
          <cell r="F2645">
            <v>0</v>
          </cell>
          <cell r="G2645">
            <v>0</v>
          </cell>
        </row>
        <row r="2646">
          <cell r="B2646" t="str">
            <v>02.27</v>
          </cell>
          <cell r="C2646" t="str">
            <v>Soma</v>
          </cell>
          <cell r="G2646">
            <v>12.455127913845596</v>
          </cell>
        </row>
        <row r="2649">
          <cell r="B2649" t="str">
            <v>02.27</v>
          </cell>
          <cell r="C2649" t="str">
            <v>CUSTOS DIRETOS</v>
          </cell>
          <cell r="G2649">
            <v>16.961306729386106</v>
          </cell>
        </row>
        <row r="2650">
          <cell r="B2650" t="str">
            <v>02.27</v>
          </cell>
          <cell r="C2650" t="str">
            <v xml:space="preserve">BDI </v>
          </cell>
          <cell r="D2650">
            <v>0.45</v>
          </cell>
          <cell r="G2650">
            <v>7.6325880282237479</v>
          </cell>
        </row>
        <row r="2651">
          <cell r="B2651" t="str">
            <v>02.27</v>
          </cell>
          <cell r="C2651" t="str">
            <v>PREÇO UNITÁRIO TOTAL</v>
          </cell>
          <cell r="G2651">
            <v>24.593894757609853</v>
          </cell>
        </row>
        <row r="2664">
          <cell r="B2664" t="str">
            <v>02.28</v>
          </cell>
          <cell r="C2664" t="str">
            <v>02.28</v>
          </cell>
        </row>
        <row r="2665">
          <cell r="B2665" t="str">
            <v>02.28tit</v>
          </cell>
          <cell r="C2665" t="str">
            <v>Luminária vapor de sódio de 250W com reator  montagem em plafonier</v>
          </cell>
          <cell r="G2665" t="str">
            <v>un</v>
          </cell>
        </row>
        <row r="2669">
          <cell r="B2669" t="str">
            <v>02.28</v>
          </cell>
          <cell r="C2669" t="str">
            <v>MÃO DE OBRA:</v>
          </cell>
        </row>
        <row r="2671">
          <cell r="D2671" t="str">
            <v>Quant</v>
          </cell>
          <cell r="F2671" t="str">
            <v xml:space="preserve">Custo Basico </v>
          </cell>
          <cell r="G2671" t="str">
            <v>Custo Horário</v>
          </cell>
        </row>
        <row r="2672">
          <cell r="B2672" t="str">
            <v>02.28MO001</v>
          </cell>
          <cell r="C2672" t="str">
            <v>Encarregado</v>
          </cell>
          <cell r="D2672">
            <v>0.1</v>
          </cell>
          <cell r="E2672" t="str">
            <v>h</v>
          </cell>
          <cell r="F2672">
            <v>5.12</v>
          </cell>
          <cell r="G2672">
            <v>0.51200000000000001</v>
          </cell>
          <cell r="H2672" t="str">
            <v>MO001</v>
          </cell>
        </row>
        <row r="2673">
          <cell r="B2673" t="str">
            <v>02.28MO007</v>
          </cell>
          <cell r="C2673" t="str">
            <v>Oficial</v>
          </cell>
          <cell r="D2673">
            <v>0.5</v>
          </cell>
          <cell r="E2673" t="str">
            <v>h</v>
          </cell>
          <cell r="F2673">
            <v>1.61</v>
          </cell>
          <cell r="G2673">
            <v>0.80500000000000005</v>
          </cell>
          <cell r="H2673" t="str">
            <v>MO007</v>
          </cell>
        </row>
        <row r="2674">
          <cell r="E2674" t="str">
            <v>h</v>
          </cell>
          <cell r="F2674">
            <v>2.4500000000000002</v>
          </cell>
          <cell r="G2674">
            <v>0</v>
          </cell>
        </row>
        <row r="2675">
          <cell r="B2675" t="str">
            <v>02.28MO015</v>
          </cell>
          <cell r="C2675" t="str">
            <v>Servente</v>
          </cell>
          <cell r="D2675">
            <v>0.5</v>
          </cell>
          <cell r="E2675" t="str">
            <v>h</v>
          </cell>
          <cell r="F2675">
            <v>1.33</v>
          </cell>
          <cell r="G2675">
            <v>0.66500000000000004</v>
          </cell>
          <cell r="H2675" t="str">
            <v>MO015</v>
          </cell>
        </row>
        <row r="2676">
          <cell r="B2676" t="str">
            <v>02.28</v>
          </cell>
          <cell r="C2676" t="str">
            <v>Soma</v>
          </cell>
          <cell r="G2676">
            <v>1.9820000000000002</v>
          </cell>
        </row>
        <row r="2677">
          <cell r="B2677" t="str">
            <v>02.28</v>
          </cell>
          <cell r="C2677" t="str">
            <v xml:space="preserve">Leis Sociais </v>
          </cell>
          <cell r="D2677">
            <v>1.2063999999999999</v>
          </cell>
          <cell r="G2677">
            <v>2.3910848000000002</v>
          </cell>
        </row>
        <row r="2678">
          <cell r="B2678" t="str">
            <v>02.28</v>
          </cell>
          <cell r="C2678" t="str">
            <v>Sub-Total I</v>
          </cell>
          <cell r="G2678">
            <v>4.3730848000000009</v>
          </cell>
        </row>
        <row r="2681">
          <cell r="B2681" t="str">
            <v>02.28</v>
          </cell>
          <cell r="C2681" t="str">
            <v>EQUIPAMENTOS:</v>
          </cell>
        </row>
        <row r="2683">
          <cell r="B2683" t="str">
            <v>02.28eq</v>
          </cell>
          <cell r="C2683" t="str">
            <v>Ferramentas diversas</v>
          </cell>
          <cell r="D2683">
            <v>1</v>
          </cell>
          <cell r="E2683" t="str">
            <v>vb</v>
          </cell>
          <cell r="F2683">
            <v>0.13309401554050987</v>
          </cell>
          <cell r="G2683">
            <v>0.13309401554050987</v>
          </cell>
        </row>
        <row r="2684">
          <cell r="B2684" t="str">
            <v>02.28</v>
          </cell>
          <cell r="C2684" t="str">
            <v>Soma</v>
          </cell>
          <cell r="G2684">
            <v>0.13309401554050987</v>
          </cell>
        </row>
        <row r="2687">
          <cell r="B2687" t="str">
            <v>02.28</v>
          </cell>
          <cell r="C2687" t="str">
            <v xml:space="preserve">INDICE DE PRODUÇÃO: </v>
          </cell>
          <cell r="D2687">
            <v>1</v>
          </cell>
          <cell r="F2687" t="str">
            <v>CUSTO UNITÁRIO:</v>
          </cell>
          <cell r="G2687">
            <v>4.5061788155405109</v>
          </cell>
        </row>
        <row r="2690">
          <cell r="B2690" t="str">
            <v>02.28</v>
          </cell>
          <cell r="C2690" t="str">
            <v>MATERIAIS / SE</v>
          </cell>
        </row>
        <row r="2692">
          <cell r="B2692" t="str">
            <v>02.28m1</v>
          </cell>
          <cell r="C2692" t="str">
            <v>Luminária vapor de sódio de 250W com reator  montagem em plafonier</v>
          </cell>
          <cell r="D2692">
            <v>1</v>
          </cell>
          <cell r="E2692" t="str">
            <v>ud</v>
          </cell>
          <cell r="F2692">
            <v>19.071204616712865</v>
          </cell>
          <cell r="G2692">
            <v>19.071204616712865</v>
          </cell>
        </row>
        <row r="2693">
          <cell r="F2693">
            <v>0</v>
          </cell>
          <cell r="G2693">
            <v>0</v>
          </cell>
        </row>
        <row r="2694">
          <cell r="F2694">
            <v>0</v>
          </cell>
          <cell r="G2694">
            <v>0</v>
          </cell>
        </row>
        <row r="2695">
          <cell r="F2695">
            <v>0</v>
          </cell>
          <cell r="G2695">
            <v>0</v>
          </cell>
        </row>
        <row r="2696">
          <cell r="F2696">
            <v>0</v>
          </cell>
          <cell r="G2696">
            <v>0</v>
          </cell>
        </row>
        <row r="2697">
          <cell r="B2697" t="str">
            <v>02.28</v>
          </cell>
          <cell r="C2697" t="str">
            <v>Soma</v>
          </cell>
          <cell r="G2697">
            <v>19.071204616712865</v>
          </cell>
        </row>
        <row r="2700">
          <cell r="B2700" t="str">
            <v>02.28</v>
          </cell>
          <cell r="C2700" t="str">
            <v>CUSTOS DIRETOS</v>
          </cell>
          <cell r="G2700">
            <v>23.577383432253377</v>
          </cell>
        </row>
        <row r="2701">
          <cell r="B2701" t="str">
            <v>02.28</v>
          </cell>
          <cell r="C2701" t="str">
            <v xml:space="preserve">BDI </v>
          </cell>
          <cell r="D2701">
            <v>0.45</v>
          </cell>
          <cell r="G2701">
            <v>10.609822544514021</v>
          </cell>
        </row>
        <row r="2702">
          <cell r="B2702" t="str">
            <v>02.28</v>
          </cell>
          <cell r="C2702" t="str">
            <v>PREÇO UNITÁRIO TOTAL</v>
          </cell>
          <cell r="G2702">
            <v>34.187205976767402</v>
          </cell>
        </row>
        <row r="2715">
          <cell r="B2715" t="str">
            <v>02.29</v>
          </cell>
          <cell r="C2715" t="str">
            <v>02.29</v>
          </cell>
        </row>
        <row r="2716">
          <cell r="B2716" t="str">
            <v>02.29tit</v>
          </cell>
          <cell r="C2716" t="str">
            <v>Quadro de distribuição em chapa de aco # 16 MSG c/ porta trinco PDF-SUL</v>
          </cell>
          <cell r="G2716" t="str">
            <v>un</v>
          </cell>
        </row>
        <row r="2720">
          <cell r="B2720" t="str">
            <v>02.29</v>
          </cell>
          <cell r="C2720" t="str">
            <v>MÃO DE OBRA:</v>
          </cell>
        </row>
        <row r="2722">
          <cell r="D2722" t="str">
            <v>Quant</v>
          </cell>
          <cell r="F2722" t="str">
            <v xml:space="preserve">Custo Basico </v>
          </cell>
          <cell r="G2722" t="str">
            <v>Custo Horário</v>
          </cell>
        </row>
        <row r="2723">
          <cell r="B2723" t="str">
            <v>02.29MO001</v>
          </cell>
          <cell r="C2723" t="str">
            <v>Encarregado</v>
          </cell>
          <cell r="D2723">
            <v>3.2</v>
          </cell>
          <cell r="E2723" t="str">
            <v>h</v>
          </cell>
          <cell r="F2723">
            <v>5.12</v>
          </cell>
          <cell r="G2723">
            <v>16.384</v>
          </cell>
          <cell r="H2723" t="str">
            <v>MO001</v>
          </cell>
        </row>
        <row r="2724">
          <cell r="B2724" t="str">
            <v>02.29MO007</v>
          </cell>
          <cell r="C2724" t="str">
            <v>Oficial</v>
          </cell>
          <cell r="D2724">
            <v>16</v>
          </cell>
          <cell r="E2724" t="str">
            <v>h</v>
          </cell>
          <cell r="F2724">
            <v>1.61</v>
          </cell>
          <cell r="G2724">
            <v>25.76</v>
          </cell>
          <cell r="H2724" t="str">
            <v>MO007</v>
          </cell>
        </row>
        <row r="2725">
          <cell r="D2725">
            <v>0</v>
          </cell>
          <cell r="E2725" t="str">
            <v>h</v>
          </cell>
          <cell r="F2725">
            <v>2.4500000000000002</v>
          </cell>
          <cell r="G2725">
            <v>0</v>
          </cell>
        </row>
        <row r="2726">
          <cell r="B2726" t="str">
            <v>02.29MO015</v>
          </cell>
          <cell r="C2726" t="str">
            <v>Servente</v>
          </cell>
          <cell r="D2726">
            <v>16</v>
          </cell>
          <cell r="E2726" t="str">
            <v>h</v>
          </cell>
          <cell r="F2726">
            <v>1.33</v>
          </cell>
          <cell r="G2726">
            <v>21.28</v>
          </cell>
          <cell r="H2726" t="str">
            <v>MO015</v>
          </cell>
        </row>
        <row r="2727">
          <cell r="B2727" t="str">
            <v>02.29</v>
          </cell>
          <cell r="C2727" t="str">
            <v>Soma</v>
          </cell>
          <cell r="G2727">
            <v>63.424000000000007</v>
          </cell>
        </row>
        <row r="2728">
          <cell r="B2728" t="str">
            <v>02.29</v>
          </cell>
          <cell r="C2728" t="str">
            <v xml:space="preserve">Leis Sociais </v>
          </cell>
          <cell r="D2728">
            <v>1.2063999999999999</v>
          </cell>
          <cell r="G2728">
            <v>76.514713600000007</v>
          </cell>
        </row>
        <row r="2729">
          <cell r="B2729" t="str">
            <v>02.29</v>
          </cell>
          <cell r="C2729" t="str">
            <v>Sub-Total I</v>
          </cell>
          <cell r="G2729">
            <v>139.93871360000003</v>
          </cell>
        </row>
        <row r="2732">
          <cell r="B2732" t="str">
            <v>02.29</v>
          </cell>
          <cell r="C2732" t="str">
            <v>EQUIPAMENTOS:</v>
          </cell>
        </row>
        <row r="2734">
          <cell r="B2734" t="str">
            <v>02.29eq</v>
          </cell>
          <cell r="C2734" t="str">
            <v>Ferramentas diversas</v>
          </cell>
          <cell r="D2734">
            <v>1</v>
          </cell>
          <cell r="E2734" t="str">
            <v>vb</v>
          </cell>
          <cell r="F2734">
            <v>4.2590084972963158</v>
          </cell>
          <cell r="G2734">
            <v>4.2590084972963158</v>
          </cell>
        </row>
        <row r="2735">
          <cell r="B2735" t="str">
            <v>02.29</v>
          </cell>
          <cell r="C2735" t="str">
            <v>Soma</v>
          </cell>
          <cell r="G2735">
            <v>4.2590084972963158</v>
          </cell>
        </row>
        <row r="2738">
          <cell r="B2738" t="str">
            <v>02.29</v>
          </cell>
          <cell r="C2738" t="str">
            <v xml:space="preserve">INDICE DE PRODUÇÃO: </v>
          </cell>
          <cell r="D2738">
            <v>1</v>
          </cell>
          <cell r="F2738" t="str">
            <v>CUSTO UNITÁRIO:</v>
          </cell>
          <cell r="G2738">
            <v>144.19772209729635</v>
          </cell>
        </row>
        <row r="2741">
          <cell r="B2741" t="str">
            <v>02.29</v>
          </cell>
          <cell r="C2741" t="str">
            <v>MATERIAIS / SE</v>
          </cell>
        </row>
        <row r="2743">
          <cell r="B2743" t="str">
            <v>02.29m1</v>
          </cell>
          <cell r="C2743" t="str">
            <v>Quadro de distribuição em chapa de aco # 16 MSG c/ porta trinco PDF-SUL</v>
          </cell>
          <cell r="D2743">
            <v>1</v>
          </cell>
          <cell r="E2743" t="str">
            <v>ud</v>
          </cell>
          <cell r="F2743">
            <v>681.60130867451267</v>
          </cell>
          <cell r="G2743">
            <v>681.60130867451267</v>
          </cell>
        </row>
        <row r="2744">
          <cell r="F2744">
            <v>0</v>
          </cell>
          <cell r="G2744">
            <v>0</v>
          </cell>
        </row>
        <row r="2745">
          <cell r="B2745" t="str">
            <v>02.29m2</v>
          </cell>
          <cell r="C2745" t="str">
            <v>Disjuntores</v>
          </cell>
          <cell r="D2745">
            <v>1</v>
          </cell>
          <cell r="E2745" t="str">
            <v>vb</v>
          </cell>
          <cell r="F2745">
            <v>266.22438315081564</v>
          </cell>
          <cell r="G2745">
            <v>266.22438315081564</v>
          </cell>
        </row>
        <row r="2746">
          <cell r="B2746" t="str">
            <v>02.29m3</v>
          </cell>
          <cell r="C2746" t="str">
            <v>Barras chatas</v>
          </cell>
          <cell r="D2746">
            <v>1</v>
          </cell>
          <cell r="E2746" t="str">
            <v>vb</v>
          </cell>
          <cell r="F2746">
            <v>68.160130867451272</v>
          </cell>
          <cell r="G2746">
            <v>68.160130867451272</v>
          </cell>
        </row>
        <row r="2747">
          <cell r="B2747" t="str">
            <v>02.29m4</v>
          </cell>
          <cell r="C2747" t="str">
            <v>Diversos/miudezas</v>
          </cell>
          <cell r="D2747">
            <v>1</v>
          </cell>
          <cell r="E2747" t="str">
            <v>vb</v>
          </cell>
          <cell r="F2747">
            <v>45.440087244967515</v>
          </cell>
          <cell r="G2747">
            <v>45.440087244967515</v>
          </cell>
        </row>
        <row r="2748">
          <cell r="B2748" t="str">
            <v>02.29</v>
          </cell>
          <cell r="C2748" t="str">
            <v>Soma</v>
          </cell>
          <cell r="G2748">
            <v>1061.4259099377471</v>
          </cell>
        </row>
        <row r="2751">
          <cell r="B2751" t="str">
            <v>02.29</v>
          </cell>
          <cell r="C2751" t="str">
            <v>CUSTOS DIRETOS</v>
          </cell>
          <cell r="G2751">
            <v>1205.6236320350433</v>
          </cell>
        </row>
        <row r="2752">
          <cell r="B2752" t="str">
            <v>02.29</v>
          </cell>
          <cell r="C2752" t="str">
            <v xml:space="preserve">BDI </v>
          </cell>
          <cell r="D2752">
            <v>0.45</v>
          </cell>
          <cell r="G2752">
            <v>542.53063441576955</v>
          </cell>
        </row>
        <row r="2753">
          <cell r="B2753" t="str">
            <v>02.29</v>
          </cell>
          <cell r="C2753" t="str">
            <v>PREÇO UNITÁRIO TOTAL</v>
          </cell>
          <cell r="G2753">
            <v>1748.1542664508129</v>
          </cell>
        </row>
        <row r="2766">
          <cell r="B2766" t="str">
            <v>02.30</v>
          </cell>
          <cell r="C2766" t="str">
            <v>02.30</v>
          </cell>
        </row>
        <row r="2767">
          <cell r="B2767" t="str">
            <v>02.30tit</v>
          </cell>
          <cell r="C2767" t="str">
            <v>Transformador distribuição 75 KVA, 23000 / 220 - 127 VCA - 60 Hz</v>
          </cell>
          <cell r="G2767" t="str">
            <v>un</v>
          </cell>
        </row>
        <row r="2771">
          <cell r="B2771" t="str">
            <v>02.30</v>
          </cell>
          <cell r="C2771" t="str">
            <v>MÃO DE OBRA:</v>
          </cell>
        </row>
        <row r="2773">
          <cell r="D2773" t="str">
            <v>Quant</v>
          </cell>
          <cell r="F2773" t="str">
            <v xml:space="preserve">Custo Basico </v>
          </cell>
          <cell r="G2773" t="str">
            <v>Custo Horário</v>
          </cell>
        </row>
        <row r="2774">
          <cell r="B2774" t="str">
            <v>02.30MO001</v>
          </cell>
          <cell r="C2774" t="str">
            <v>Encarregado</v>
          </cell>
          <cell r="D2774">
            <v>0</v>
          </cell>
          <cell r="E2774" t="str">
            <v>h</v>
          </cell>
          <cell r="F2774">
            <v>5.12</v>
          </cell>
          <cell r="G2774">
            <v>0</v>
          </cell>
          <cell r="H2774" t="str">
            <v>MO001</v>
          </cell>
        </row>
        <row r="2775">
          <cell r="B2775" t="str">
            <v>02.30MO007</v>
          </cell>
          <cell r="C2775" t="str">
            <v>Oficial</v>
          </cell>
          <cell r="D2775">
            <v>0</v>
          </cell>
          <cell r="E2775" t="str">
            <v>h</v>
          </cell>
          <cell r="F2775">
            <v>1.61</v>
          </cell>
          <cell r="G2775">
            <v>0</v>
          </cell>
          <cell r="H2775" t="str">
            <v>MO007</v>
          </cell>
        </row>
        <row r="2776">
          <cell r="D2776">
            <v>0</v>
          </cell>
          <cell r="E2776" t="str">
            <v>h</v>
          </cell>
          <cell r="F2776">
            <v>2.4500000000000002</v>
          </cell>
          <cell r="G2776">
            <v>0</v>
          </cell>
        </row>
        <row r="2777">
          <cell r="B2777" t="str">
            <v>02.30MO015</v>
          </cell>
          <cell r="C2777" t="str">
            <v>Servente</v>
          </cell>
          <cell r="D2777">
            <v>0</v>
          </cell>
          <cell r="E2777" t="str">
            <v>h</v>
          </cell>
          <cell r="F2777">
            <v>1.33</v>
          </cell>
          <cell r="G2777">
            <v>0</v>
          </cell>
          <cell r="H2777" t="str">
            <v>MO015</v>
          </cell>
        </row>
        <row r="2778">
          <cell r="B2778" t="str">
            <v>02.30</v>
          </cell>
          <cell r="C2778" t="str">
            <v>Soma</v>
          </cell>
          <cell r="G2778">
            <v>0</v>
          </cell>
        </row>
        <row r="2779">
          <cell r="B2779" t="str">
            <v>02.30</v>
          </cell>
          <cell r="C2779" t="str">
            <v xml:space="preserve">Leis Sociais </v>
          </cell>
          <cell r="D2779">
            <v>1.2063999999999999</v>
          </cell>
          <cell r="G2779">
            <v>0</v>
          </cell>
        </row>
        <row r="2780">
          <cell r="B2780" t="str">
            <v>02.30</v>
          </cell>
          <cell r="C2780" t="str">
            <v>Sub-Total I</v>
          </cell>
          <cell r="G2780">
            <v>0</v>
          </cell>
        </row>
        <row r="2783">
          <cell r="B2783" t="str">
            <v>02.30</v>
          </cell>
          <cell r="C2783" t="str">
            <v>EQUIPAMENTOS:</v>
          </cell>
        </row>
        <row r="2785">
          <cell r="B2785" t="str">
            <v>02.30eq</v>
          </cell>
          <cell r="C2785" t="str">
            <v>Ferramentas diversas</v>
          </cell>
          <cell r="D2785">
            <v>1</v>
          </cell>
          <cell r="E2785" t="str">
            <v>vb</v>
          </cell>
          <cell r="F2785">
            <v>0</v>
          </cell>
          <cell r="G2785">
            <v>0</v>
          </cell>
        </row>
        <row r="2786">
          <cell r="B2786" t="str">
            <v>02.30</v>
          </cell>
          <cell r="C2786" t="str">
            <v>Soma</v>
          </cell>
          <cell r="G2786">
            <v>0</v>
          </cell>
        </row>
        <row r="2789">
          <cell r="B2789" t="str">
            <v>02.30</v>
          </cell>
          <cell r="C2789" t="str">
            <v xml:space="preserve">INDICE DE PRODUÇÃO: </v>
          </cell>
          <cell r="D2789">
            <v>1</v>
          </cell>
          <cell r="F2789" t="str">
            <v>CUSTO UNITÁRIO:</v>
          </cell>
          <cell r="G2789">
            <v>0</v>
          </cell>
        </row>
        <row r="2792">
          <cell r="B2792" t="str">
            <v>02.30</v>
          </cell>
          <cell r="C2792" t="str">
            <v>MATERIAIS / SE</v>
          </cell>
        </row>
        <row r="2794">
          <cell r="B2794" t="str">
            <v>02.30m1</v>
          </cell>
          <cell r="C2794" t="str">
            <v>Transformador distribuição 75 KVA, 23000 / 220 - 127 VCA - 60 Hz</v>
          </cell>
          <cell r="D2794">
            <v>1</v>
          </cell>
          <cell r="E2794" t="str">
            <v>ud</v>
          </cell>
          <cell r="F2794">
            <v>1966.7446721497706</v>
          </cell>
          <cell r="G2794">
            <v>1966.7446721497706</v>
          </cell>
        </row>
        <row r="2795">
          <cell r="F2795">
            <v>0</v>
          </cell>
          <cell r="G2795">
            <v>0</v>
          </cell>
        </row>
        <row r="2796">
          <cell r="F2796">
            <v>0</v>
          </cell>
          <cell r="G2796">
            <v>0</v>
          </cell>
        </row>
        <row r="2797">
          <cell r="F2797">
            <v>0</v>
          </cell>
          <cell r="G2797">
            <v>0</v>
          </cell>
        </row>
        <row r="2798">
          <cell r="F2798">
            <v>0</v>
          </cell>
          <cell r="G2798">
            <v>0</v>
          </cell>
        </row>
        <row r="2799">
          <cell r="B2799" t="str">
            <v>02.30</v>
          </cell>
          <cell r="C2799" t="str">
            <v>Soma</v>
          </cell>
          <cell r="G2799">
            <v>1966.7446721497706</v>
          </cell>
        </row>
        <row r="2802">
          <cell r="B2802" t="str">
            <v>02.30</v>
          </cell>
          <cell r="C2802" t="str">
            <v>CUSTOS DIRETOS</v>
          </cell>
          <cell r="G2802">
            <v>1966.7446721497706</v>
          </cell>
        </row>
        <row r="2803">
          <cell r="B2803" t="str">
            <v>02.30</v>
          </cell>
          <cell r="C2803" t="str">
            <v xml:space="preserve">BDI </v>
          </cell>
          <cell r="D2803">
            <v>0.45</v>
          </cell>
          <cell r="G2803">
            <v>885.03510246739677</v>
          </cell>
        </row>
        <row r="2804">
          <cell r="B2804" t="str">
            <v>02.30</v>
          </cell>
          <cell r="C2804" t="str">
            <v>PREÇO UNITÁRIO TOTAL</v>
          </cell>
          <cell r="G2804">
            <v>2851.7797746171673</v>
          </cell>
        </row>
        <row r="2817">
          <cell r="B2817" t="str">
            <v>02.31</v>
          </cell>
          <cell r="C2817" t="str">
            <v>02.31</v>
          </cell>
        </row>
        <row r="2818">
          <cell r="B2818" t="str">
            <v>02.31tit</v>
          </cell>
          <cell r="C2818" t="str">
            <v>Poste conico-continuo reto  em chapa de aço, altura de 10 m</v>
          </cell>
          <cell r="G2818" t="str">
            <v>un</v>
          </cell>
        </row>
        <row r="2822">
          <cell r="B2822" t="str">
            <v>02.31</v>
          </cell>
          <cell r="C2822" t="str">
            <v>MÃO DE OBRA:</v>
          </cell>
        </row>
        <row r="2824">
          <cell r="D2824" t="str">
            <v>Quant</v>
          </cell>
          <cell r="F2824" t="str">
            <v xml:space="preserve">Custo Basico </v>
          </cell>
          <cell r="G2824" t="str">
            <v>Custo Horário</v>
          </cell>
        </row>
        <row r="2825">
          <cell r="B2825" t="str">
            <v>02.31MO001</v>
          </cell>
          <cell r="C2825" t="str">
            <v>Encarregado</v>
          </cell>
          <cell r="D2825">
            <v>1</v>
          </cell>
          <cell r="E2825" t="str">
            <v>h</v>
          </cell>
          <cell r="F2825">
            <v>5.12</v>
          </cell>
          <cell r="G2825">
            <v>5.12</v>
          </cell>
          <cell r="H2825" t="str">
            <v>MO001</v>
          </cell>
        </row>
        <row r="2826">
          <cell r="B2826" t="str">
            <v>02.31MO007</v>
          </cell>
          <cell r="C2826" t="str">
            <v>Oficial</v>
          </cell>
          <cell r="D2826">
            <v>5</v>
          </cell>
          <cell r="E2826" t="str">
            <v>h</v>
          </cell>
          <cell r="F2826">
            <v>1.61</v>
          </cell>
          <cell r="G2826">
            <v>8.0500000000000007</v>
          </cell>
          <cell r="H2826" t="str">
            <v>MO007</v>
          </cell>
        </row>
        <row r="2827">
          <cell r="D2827">
            <v>0</v>
          </cell>
          <cell r="E2827" t="str">
            <v>h</v>
          </cell>
          <cell r="F2827">
            <v>2.4500000000000002</v>
          </cell>
          <cell r="G2827">
            <v>0</v>
          </cell>
        </row>
        <row r="2828">
          <cell r="B2828" t="str">
            <v>02.31MO015</v>
          </cell>
          <cell r="C2828" t="str">
            <v>Servente</v>
          </cell>
          <cell r="D2828">
            <v>5</v>
          </cell>
          <cell r="E2828" t="str">
            <v>h</v>
          </cell>
          <cell r="F2828">
            <v>1.33</v>
          </cell>
          <cell r="G2828">
            <v>6.65</v>
          </cell>
          <cell r="H2828" t="str">
            <v>MO015</v>
          </cell>
        </row>
        <row r="2829">
          <cell r="B2829" t="str">
            <v>02.31</v>
          </cell>
          <cell r="C2829" t="str">
            <v>Soma</v>
          </cell>
          <cell r="G2829">
            <v>19.82</v>
          </cell>
        </row>
        <row r="2830">
          <cell r="B2830" t="str">
            <v>02.31</v>
          </cell>
          <cell r="C2830" t="str">
            <v xml:space="preserve">Leis Sociais </v>
          </cell>
          <cell r="D2830">
            <v>1.2063999999999999</v>
          </cell>
          <cell r="G2830">
            <v>23.910847999999998</v>
          </cell>
        </row>
        <row r="2831">
          <cell r="B2831" t="str">
            <v>02.31</v>
          </cell>
          <cell r="C2831" t="str">
            <v>Sub-Total I</v>
          </cell>
          <cell r="G2831">
            <v>43.730847999999995</v>
          </cell>
        </row>
        <row r="2834">
          <cell r="B2834" t="str">
            <v>02.31</v>
          </cell>
          <cell r="C2834" t="str">
            <v>EQUIPAMENTOS:</v>
          </cell>
        </row>
        <row r="2836">
          <cell r="B2836" t="str">
            <v>02.31eq</v>
          </cell>
          <cell r="C2836" t="str">
            <v>Ferramentas diversas</v>
          </cell>
          <cell r="D2836">
            <v>1</v>
          </cell>
          <cell r="E2836" t="str">
            <v>vb</v>
          </cell>
          <cell r="F2836">
            <v>1.3309401554050986</v>
          </cell>
          <cell r="G2836">
            <v>1.3309401554050986</v>
          </cell>
        </row>
        <row r="2837">
          <cell r="B2837" t="str">
            <v>02.31</v>
          </cell>
          <cell r="C2837" t="str">
            <v>Soma</v>
          </cell>
          <cell r="G2837">
            <v>1.3309401554050986</v>
          </cell>
        </row>
        <row r="2840">
          <cell r="B2840" t="str">
            <v>02.31</v>
          </cell>
          <cell r="C2840" t="str">
            <v xml:space="preserve">INDICE DE PRODUÇÃO: </v>
          </cell>
          <cell r="D2840">
            <v>1</v>
          </cell>
          <cell r="F2840" t="str">
            <v>CUSTO UNITÁRIO:</v>
          </cell>
          <cell r="G2840">
            <v>45.061788155405097</v>
          </cell>
        </row>
        <row r="2843">
          <cell r="B2843" t="str">
            <v>02.31</v>
          </cell>
          <cell r="C2843" t="str">
            <v>MATERIAIS / SE</v>
          </cell>
        </row>
        <row r="2845">
          <cell r="B2845" t="str">
            <v>02.31m1</v>
          </cell>
          <cell r="C2845" t="str">
            <v>Poste conico-continuo reto  em chapa de aço, altura de 10 m</v>
          </cell>
          <cell r="D2845">
            <v>1</v>
          </cell>
          <cell r="E2845" t="str">
            <v>ud</v>
          </cell>
          <cell r="F2845">
            <v>226.0553460262644</v>
          </cell>
          <cell r="G2845">
            <v>226.0553460262644</v>
          </cell>
        </row>
        <row r="2846">
          <cell r="F2846">
            <v>0</v>
          </cell>
          <cell r="G2846">
            <v>0</v>
          </cell>
        </row>
        <row r="2847">
          <cell r="B2847" t="str">
            <v>02.31mc1</v>
          </cell>
          <cell r="C2847" t="str">
            <v>Concreto 11 Mpa</v>
          </cell>
          <cell r="D2847">
            <v>0.38</v>
          </cell>
          <cell r="E2847" t="str">
            <v>m3</v>
          </cell>
          <cell r="F2847">
            <v>114</v>
          </cell>
          <cell r="G2847">
            <v>43.32</v>
          </cell>
        </row>
        <row r="2848">
          <cell r="F2848">
            <v>0</v>
          </cell>
          <cell r="G2848">
            <v>0</v>
          </cell>
        </row>
        <row r="2849">
          <cell r="F2849">
            <v>0</v>
          </cell>
          <cell r="G2849">
            <v>0</v>
          </cell>
        </row>
        <row r="2850">
          <cell r="B2850" t="str">
            <v>02.31</v>
          </cell>
          <cell r="C2850" t="str">
            <v>Soma</v>
          </cell>
          <cell r="G2850">
            <v>269.37534602626442</v>
          </cell>
        </row>
        <row r="2853">
          <cell r="B2853" t="str">
            <v>02.31</v>
          </cell>
          <cell r="C2853" t="str">
            <v>CUSTOS DIRETOS</v>
          </cell>
          <cell r="G2853">
            <v>314.43713418166953</v>
          </cell>
        </row>
        <row r="2854">
          <cell r="B2854" t="str">
            <v>02.31</v>
          </cell>
          <cell r="C2854" t="str">
            <v xml:space="preserve">BDI </v>
          </cell>
          <cell r="D2854">
            <v>0.45</v>
          </cell>
          <cell r="G2854">
            <v>141.49671038175129</v>
          </cell>
        </row>
        <row r="2855">
          <cell r="B2855" t="str">
            <v>02.31</v>
          </cell>
          <cell r="C2855" t="str">
            <v>PREÇO UNITÁRIO TOTAL</v>
          </cell>
          <cell r="G2855">
            <v>455.93384456342085</v>
          </cell>
        </row>
        <row r="2868">
          <cell r="B2868" t="str">
            <v>02.32</v>
          </cell>
          <cell r="C2868" t="str">
            <v>02.32</v>
          </cell>
        </row>
        <row r="2869">
          <cell r="B2869" t="str">
            <v>02.32tit</v>
          </cell>
          <cell r="C2869" t="str">
            <v>Luminária tipo pétala liga aluminio, soquete E-40  p/ lamp. vapor sódio 250 W</v>
          </cell>
          <cell r="G2869" t="str">
            <v>un</v>
          </cell>
        </row>
        <row r="2873">
          <cell r="B2873" t="str">
            <v>02.32</v>
          </cell>
          <cell r="C2873" t="str">
            <v>MÃO DE OBRA:</v>
          </cell>
        </row>
        <row r="2875">
          <cell r="D2875" t="str">
            <v>Quant</v>
          </cell>
          <cell r="F2875" t="str">
            <v xml:space="preserve">Custo Basico </v>
          </cell>
          <cell r="G2875" t="str">
            <v>Custo Horário</v>
          </cell>
        </row>
        <row r="2876">
          <cell r="B2876" t="str">
            <v>02.32MO001</v>
          </cell>
          <cell r="C2876" t="str">
            <v>Encarregado</v>
          </cell>
          <cell r="D2876">
            <v>0.76</v>
          </cell>
          <cell r="E2876" t="str">
            <v>h</v>
          </cell>
          <cell r="F2876">
            <v>5.12</v>
          </cell>
          <cell r="G2876">
            <v>3.8912</v>
          </cell>
          <cell r="H2876" t="str">
            <v>MO001</v>
          </cell>
        </row>
        <row r="2877">
          <cell r="B2877" t="str">
            <v>02.32MO007</v>
          </cell>
          <cell r="C2877" t="str">
            <v>Oficial</v>
          </cell>
          <cell r="D2877">
            <v>3.8</v>
          </cell>
          <cell r="E2877" t="str">
            <v>h</v>
          </cell>
          <cell r="F2877">
            <v>1.61</v>
          </cell>
          <cell r="G2877">
            <v>6.1180000000000003</v>
          </cell>
          <cell r="H2877" t="str">
            <v>MO007</v>
          </cell>
        </row>
        <row r="2878">
          <cell r="D2878">
            <v>0</v>
          </cell>
          <cell r="E2878" t="str">
            <v>h</v>
          </cell>
          <cell r="F2878">
            <v>2.4500000000000002</v>
          </cell>
          <cell r="G2878">
            <v>0</v>
          </cell>
        </row>
        <row r="2879">
          <cell r="B2879" t="str">
            <v>02.32MO015</v>
          </cell>
          <cell r="C2879" t="str">
            <v>Servente</v>
          </cell>
          <cell r="D2879">
            <v>3.8</v>
          </cell>
          <cell r="E2879" t="str">
            <v>h</v>
          </cell>
          <cell r="F2879">
            <v>1.33</v>
          </cell>
          <cell r="G2879">
            <v>5.0540000000000003</v>
          </cell>
          <cell r="H2879" t="str">
            <v>MO015</v>
          </cell>
        </row>
        <row r="2880">
          <cell r="B2880" t="str">
            <v>02.32</v>
          </cell>
          <cell r="C2880" t="str">
            <v>Soma</v>
          </cell>
          <cell r="G2880">
            <v>15.0632</v>
          </cell>
        </row>
        <row r="2881">
          <cell r="B2881" t="str">
            <v>02.32</v>
          </cell>
          <cell r="C2881" t="str">
            <v xml:space="preserve">Leis Sociais </v>
          </cell>
          <cell r="D2881">
            <v>1.2063999999999999</v>
          </cell>
          <cell r="G2881">
            <v>18.17224448</v>
          </cell>
        </row>
        <row r="2882">
          <cell r="B2882" t="str">
            <v>02.32</v>
          </cell>
          <cell r="C2882" t="str">
            <v>Sub-Total I</v>
          </cell>
          <cell r="G2882">
            <v>33.235444479999998</v>
          </cell>
        </row>
        <row r="2885">
          <cell r="B2885" t="str">
            <v>02.32</v>
          </cell>
          <cell r="C2885" t="str">
            <v>EQUIPAMENTOS:</v>
          </cell>
        </row>
        <row r="2887">
          <cell r="B2887" t="str">
            <v>02.32eq</v>
          </cell>
          <cell r="C2887" t="str">
            <v>Ferramentas diversas</v>
          </cell>
          <cell r="D2887">
            <v>1</v>
          </cell>
          <cell r="E2887" t="str">
            <v>vb</v>
          </cell>
          <cell r="F2887">
            <v>1.0115145181078751</v>
          </cell>
          <cell r="G2887">
            <v>1.0115145181078751</v>
          </cell>
        </row>
        <row r="2888">
          <cell r="B2888" t="str">
            <v>02.32</v>
          </cell>
          <cell r="C2888" t="str">
            <v>Soma</v>
          </cell>
          <cell r="G2888">
            <v>1.0115145181078751</v>
          </cell>
        </row>
        <row r="2891">
          <cell r="B2891" t="str">
            <v>02.32</v>
          </cell>
          <cell r="C2891" t="str">
            <v xml:space="preserve">INDICE DE PRODUÇÃO: </v>
          </cell>
          <cell r="D2891">
            <v>1</v>
          </cell>
          <cell r="F2891" t="str">
            <v>CUSTO UNITÁRIO:</v>
          </cell>
          <cell r="G2891">
            <v>34.246958998107871</v>
          </cell>
        </row>
        <row r="2894">
          <cell r="B2894" t="str">
            <v>02.32</v>
          </cell>
          <cell r="C2894" t="str">
            <v>MATERIAIS / SE</v>
          </cell>
        </row>
        <row r="2896">
          <cell r="B2896" t="str">
            <v>02.32m1</v>
          </cell>
          <cell r="C2896" t="str">
            <v>Luminária tipo pétala liga aluminio, soquete E-40  p/ lamp. vapor sódio 250 W</v>
          </cell>
          <cell r="D2896">
            <v>1</v>
          </cell>
          <cell r="E2896" t="str">
            <v>ud</v>
          </cell>
          <cell r="F2896">
            <v>80.033625664561285</v>
          </cell>
          <cell r="G2896">
            <v>80.033625664561285</v>
          </cell>
        </row>
        <row r="2897">
          <cell r="F2897">
            <v>0</v>
          </cell>
          <cell r="G2897">
            <v>0</v>
          </cell>
        </row>
        <row r="2898">
          <cell r="F2898">
            <v>0</v>
          </cell>
          <cell r="G2898">
            <v>0</v>
          </cell>
        </row>
        <row r="2899">
          <cell r="F2899">
            <v>0</v>
          </cell>
          <cell r="G2899">
            <v>0</v>
          </cell>
        </row>
        <row r="2900">
          <cell r="F2900">
            <v>0</v>
          </cell>
          <cell r="G2900">
            <v>0</v>
          </cell>
        </row>
        <row r="2901">
          <cell r="B2901" t="str">
            <v>02.32</v>
          </cell>
          <cell r="C2901" t="str">
            <v>Soma</v>
          </cell>
          <cell r="G2901">
            <v>80.033625664561285</v>
          </cell>
        </row>
        <row r="2904">
          <cell r="B2904" t="str">
            <v>02.32</v>
          </cell>
          <cell r="C2904" t="str">
            <v>CUSTOS DIRETOS</v>
          </cell>
          <cell r="G2904">
            <v>114.28058466266916</v>
          </cell>
        </row>
        <row r="2905">
          <cell r="B2905" t="str">
            <v>02.32</v>
          </cell>
          <cell r="C2905" t="str">
            <v xml:space="preserve">BDI </v>
          </cell>
          <cell r="D2905">
            <v>0.45</v>
          </cell>
          <cell r="G2905">
            <v>51.426263098201119</v>
          </cell>
        </row>
        <row r="2906">
          <cell r="B2906" t="str">
            <v>02.32</v>
          </cell>
          <cell r="C2906" t="str">
            <v>PREÇO UNITÁRIO TOTAL</v>
          </cell>
          <cell r="G2906">
            <v>165.70684776087029</v>
          </cell>
        </row>
        <row r="2919">
          <cell r="B2919" t="str">
            <v>02.33</v>
          </cell>
          <cell r="C2919" t="str">
            <v>02.33</v>
          </cell>
        </row>
        <row r="2920">
          <cell r="B2920" t="str">
            <v>02.33tit</v>
          </cell>
          <cell r="C2920" t="str">
            <v>Luminária tipo pétala liga aluminio, soquete E-40  p/ lamp. vapor sódio 400 W</v>
          </cell>
          <cell r="G2920" t="str">
            <v>un</v>
          </cell>
        </row>
        <row r="2924">
          <cell r="B2924" t="str">
            <v>02.33</v>
          </cell>
          <cell r="C2924" t="str">
            <v>MÃO DE OBRA:</v>
          </cell>
        </row>
        <row r="2926">
          <cell r="D2926" t="str">
            <v>Quant</v>
          </cell>
          <cell r="F2926" t="str">
            <v xml:space="preserve">Custo Basico </v>
          </cell>
          <cell r="G2926" t="str">
            <v>Custo Horário</v>
          </cell>
        </row>
        <row r="2927">
          <cell r="B2927" t="str">
            <v>02.33MO001</v>
          </cell>
          <cell r="C2927" t="str">
            <v>Encarregado</v>
          </cell>
          <cell r="D2927">
            <v>0.76</v>
          </cell>
          <cell r="E2927" t="str">
            <v>h</v>
          </cell>
          <cell r="F2927">
            <v>5.12</v>
          </cell>
          <cell r="G2927">
            <v>3.8912</v>
          </cell>
          <cell r="H2927" t="str">
            <v>MO001</v>
          </cell>
        </row>
        <row r="2928">
          <cell r="B2928" t="str">
            <v>02.33MO007</v>
          </cell>
          <cell r="C2928" t="str">
            <v>Oficial</v>
          </cell>
          <cell r="D2928">
            <v>3.8</v>
          </cell>
          <cell r="E2928" t="str">
            <v>h</v>
          </cell>
          <cell r="F2928">
            <v>1.61</v>
          </cell>
          <cell r="G2928">
            <v>6.1180000000000003</v>
          </cell>
          <cell r="H2928" t="str">
            <v>MO007</v>
          </cell>
        </row>
        <row r="2929">
          <cell r="D2929">
            <v>0</v>
          </cell>
          <cell r="E2929" t="str">
            <v>h</v>
          </cell>
          <cell r="F2929">
            <v>2.4500000000000002</v>
          </cell>
          <cell r="G2929">
            <v>0</v>
          </cell>
        </row>
        <row r="2930">
          <cell r="B2930" t="str">
            <v>02.33MO015</v>
          </cell>
          <cell r="C2930" t="str">
            <v>Servente</v>
          </cell>
          <cell r="D2930">
            <v>3.8</v>
          </cell>
          <cell r="E2930" t="str">
            <v>h</v>
          </cell>
          <cell r="F2930">
            <v>1.33</v>
          </cell>
          <cell r="G2930">
            <v>5.0540000000000003</v>
          </cell>
          <cell r="H2930" t="str">
            <v>MO015</v>
          </cell>
        </row>
        <row r="2931">
          <cell r="B2931" t="str">
            <v>02.33</v>
          </cell>
          <cell r="C2931" t="str">
            <v>Soma</v>
          </cell>
          <cell r="G2931">
            <v>15.0632</v>
          </cell>
        </row>
        <row r="2932">
          <cell r="B2932" t="str">
            <v>02.33</v>
          </cell>
          <cell r="C2932" t="str">
            <v xml:space="preserve">Leis Sociais </v>
          </cell>
          <cell r="D2932">
            <v>1.2063999999999999</v>
          </cell>
          <cell r="G2932">
            <v>18.17224448</v>
          </cell>
        </row>
        <row r="2933">
          <cell r="B2933" t="str">
            <v>02.33</v>
          </cell>
          <cell r="C2933" t="str">
            <v>Sub-Total I</v>
          </cell>
          <cell r="G2933">
            <v>33.235444479999998</v>
          </cell>
        </row>
        <row r="2936">
          <cell r="B2936" t="str">
            <v>02.33</v>
          </cell>
          <cell r="C2936" t="str">
            <v>EQUIPAMENTOS:</v>
          </cell>
        </row>
        <row r="2938">
          <cell r="B2938" t="str">
            <v>02.33eq</v>
          </cell>
          <cell r="C2938" t="str">
            <v>Ferramentas diversas</v>
          </cell>
          <cell r="D2938">
            <v>1</v>
          </cell>
          <cell r="E2938" t="str">
            <v>vb</v>
          </cell>
          <cell r="F2938">
            <v>1.0115145181078751</v>
          </cell>
          <cell r="G2938">
            <v>1.0115145181078751</v>
          </cell>
        </row>
        <row r="2939">
          <cell r="B2939" t="str">
            <v>02.33</v>
          </cell>
          <cell r="C2939" t="str">
            <v>Soma</v>
          </cell>
          <cell r="G2939">
            <v>1.0115145181078751</v>
          </cell>
        </row>
        <row r="2942">
          <cell r="B2942" t="str">
            <v>02.33</v>
          </cell>
          <cell r="C2942" t="str">
            <v xml:space="preserve">INDICE DE PRODUÇÃO: </v>
          </cell>
          <cell r="D2942">
            <v>1</v>
          </cell>
          <cell r="F2942" t="str">
            <v>CUSTO UNITÁRIO:</v>
          </cell>
          <cell r="G2942">
            <v>34.246958998107871</v>
          </cell>
        </row>
        <row r="2945">
          <cell r="B2945" t="str">
            <v>02.33</v>
          </cell>
          <cell r="C2945" t="str">
            <v>MATERIAIS / SE</v>
          </cell>
        </row>
        <row r="2947">
          <cell r="B2947" t="str">
            <v>02.33m1</v>
          </cell>
          <cell r="C2947" t="str">
            <v>Luminária tipo pétala liga aluminio, soquete E-40  p/ lamp. vapor sódio 400 W</v>
          </cell>
          <cell r="D2947">
            <v>1</v>
          </cell>
          <cell r="E2947" t="str">
            <v>ud</v>
          </cell>
          <cell r="F2947">
            <v>84.0641614031899</v>
          </cell>
          <cell r="G2947">
            <v>84.0641614031899</v>
          </cell>
        </row>
        <row r="2948">
          <cell r="F2948">
            <v>0</v>
          </cell>
          <cell r="G2948">
            <v>0</v>
          </cell>
        </row>
        <row r="2949">
          <cell r="F2949">
            <v>0</v>
          </cell>
          <cell r="G2949">
            <v>0</v>
          </cell>
        </row>
        <row r="2950">
          <cell r="F2950">
            <v>0</v>
          </cell>
          <cell r="G2950">
            <v>0</v>
          </cell>
        </row>
        <row r="2951">
          <cell r="F2951">
            <v>0</v>
          </cell>
          <cell r="G2951">
            <v>0</v>
          </cell>
        </row>
        <row r="2952">
          <cell r="B2952" t="str">
            <v>02.33</v>
          </cell>
          <cell r="C2952" t="str">
            <v>Soma</v>
          </cell>
          <cell r="G2952">
            <v>84.0641614031899</v>
          </cell>
        </row>
        <row r="2955">
          <cell r="B2955" t="str">
            <v>02.33</v>
          </cell>
          <cell r="C2955" t="str">
            <v>CUSTOS DIRETOS</v>
          </cell>
          <cell r="G2955">
            <v>118.31112040129777</v>
          </cell>
        </row>
        <row r="2956">
          <cell r="B2956" t="str">
            <v>02.33</v>
          </cell>
          <cell r="C2956" t="str">
            <v xml:space="preserve">BDI </v>
          </cell>
          <cell r="D2956">
            <v>0.45</v>
          </cell>
          <cell r="G2956">
            <v>53.240004180583995</v>
          </cell>
        </row>
        <row r="2957">
          <cell r="B2957" t="str">
            <v>02.33</v>
          </cell>
          <cell r="C2957" t="str">
            <v>PREÇO UNITÁRIO TOTAL</v>
          </cell>
          <cell r="G2957">
            <v>171.55112458188177</v>
          </cell>
        </row>
        <row r="2970">
          <cell r="B2970" t="str">
            <v>02.34</v>
          </cell>
          <cell r="C2970" t="str">
            <v>02.34</v>
          </cell>
        </row>
        <row r="2971">
          <cell r="B2971" t="str">
            <v>02.34tit</v>
          </cell>
          <cell r="C2971" t="str">
            <v>Bloco autônomo para iluminação de emergência</v>
          </cell>
          <cell r="G2971" t="str">
            <v>un</v>
          </cell>
        </row>
        <row r="2975">
          <cell r="B2975" t="str">
            <v>02.34</v>
          </cell>
          <cell r="C2975" t="str">
            <v>MÃO DE OBRA:</v>
          </cell>
        </row>
        <row r="2977">
          <cell r="D2977" t="str">
            <v>Quant</v>
          </cell>
          <cell r="F2977" t="str">
            <v xml:space="preserve">Custo Basico </v>
          </cell>
          <cell r="G2977" t="str">
            <v>Custo Horário</v>
          </cell>
        </row>
        <row r="2978">
          <cell r="B2978" t="str">
            <v>02.34MO001</v>
          </cell>
          <cell r="C2978" t="str">
            <v>Encarregado</v>
          </cell>
          <cell r="D2978">
            <v>0.2</v>
          </cell>
          <cell r="E2978" t="str">
            <v>h</v>
          </cell>
          <cell r="F2978">
            <v>5.12</v>
          </cell>
          <cell r="G2978">
            <v>1.024</v>
          </cell>
          <cell r="H2978" t="str">
            <v>MO001</v>
          </cell>
        </row>
        <row r="2979">
          <cell r="B2979" t="str">
            <v>02.34MO007</v>
          </cell>
          <cell r="C2979" t="str">
            <v>Oficial</v>
          </cell>
          <cell r="D2979">
            <v>1</v>
          </cell>
          <cell r="E2979" t="str">
            <v>h</v>
          </cell>
          <cell r="F2979">
            <v>1.61</v>
          </cell>
          <cell r="G2979">
            <v>1.61</v>
          </cell>
          <cell r="H2979" t="str">
            <v>MO007</v>
          </cell>
        </row>
        <row r="2980">
          <cell r="D2980">
            <v>0</v>
          </cell>
          <cell r="E2980" t="str">
            <v>h</v>
          </cell>
          <cell r="F2980">
            <v>2.4500000000000002</v>
          </cell>
          <cell r="G2980">
            <v>0</v>
          </cell>
        </row>
        <row r="2981">
          <cell r="B2981" t="str">
            <v>02.34MO015</v>
          </cell>
          <cell r="C2981" t="str">
            <v>Servente</v>
          </cell>
          <cell r="D2981">
            <v>1</v>
          </cell>
          <cell r="E2981" t="str">
            <v>h</v>
          </cell>
          <cell r="F2981">
            <v>1.33</v>
          </cell>
          <cell r="G2981">
            <v>1.33</v>
          </cell>
          <cell r="H2981" t="str">
            <v>MO015</v>
          </cell>
        </row>
        <row r="2982">
          <cell r="B2982" t="str">
            <v>02.34</v>
          </cell>
          <cell r="C2982" t="str">
            <v>Soma</v>
          </cell>
          <cell r="G2982">
            <v>3.9640000000000004</v>
          </cell>
        </row>
        <row r="2983">
          <cell r="B2983" t="str">
            <v>02.34</v>
          </cell>
          <cell r="C2983" t="str">
            <v xml:space="preserve">Leis Sociais </v>
          </cell>
          <cell r="D2983">
            <v>1.2063999999999999</v>
          </cell>
          <cell r="G2983">
            <v>4.7821696000000005</v>
          </cell>
        </row>
        <row r="2984">
          <cell r="B2984" t="str">
            <v>02.34</v>
          </cell>
          <cell r="C2984" t="str">
            <v>Sub-Total I</v>
          </cell>
          <cell r="G2984">
            <v>8.7461696000000018</v>
          </cell>
        </row>
        <row r="2987">
          <cell r="B2987" t="str">
            <v>02.34</v>
          </cell>
          <cell r="C2987" t="str">
            <v>EQUIPAMENTOS:</v>
          </cell>
        </row>
        <row r="2989">
          <cell r="B2989" t="str">
            <v>02.34eq</v>
          </cell>
          <cell r="C2989" t="str">
            <v>Ferramentas diversas</v>
          </cell>
          <cell r="D2989">
            <v>1</v>
          </cell>
          <cell r="E2989" t="str">
            <v>vb</v>
          </cell>
          <cell r="F2989">
            <v>0.26618803108101974</v>
          </cell>
          <cell r="G2989">
            <v>0.26618803108101974</v>
          </cell>
        </row>
        <row r="2990">
          <cell r="B2990" t="str">
            <v>02.34</v>
          </cell>
          <cell r="C2990" t="str">
            <v>Soma</v>
          </cell>
          <cell r="G2990">
            <v>0.26618803108101974</v>
          </cell>
        </row>
        <row r="2993">
          <cell r="B2993" t="str">
            <v>02.34</v>
          </cell>
          <cell r="C2993" t="str">
            <v xml:space="preserve">INDICE DE PRODUÇÃO: </v>
          </cell>
          <cell r="D2993">
            <v>1</v>
          </cell>
          <cell r="F2993" t="str">
            <v>CUSTO UNITÁRIO:</v>
          </cell>
          <cell r="G2993">
            <v>9.0123576310810218</v>
          </cell>
        </row>
        <row r="2996">
          <cell r="B2996" t="str">
            <v>02.34</v>
          </cell>
          <cell r="C2996" t="str">
            <v>MATERIAIS / SE</v>
          </cell>
        </row>
        <row r="2998">
          <cell r="B2998" t="str">
            <v>02.34m1</v>
          </cell>
          <cell r="C2998" t="str">
            <v>Bloco autônomo para iluminação de emergência</v>
          </cell>
          <cell r="D2998">
            <v>1</v>
          </cell>
          <cell r="E2998" t="str">
            <v>ud</v>
          </cell>
          <cell r="F2998">
            <v>26.632435134275458</v>
          </cell>
          <cell r="G2998">
            <v>26.632435134275458</v>
          </cell>
        </row>
        <row r="2999">
          <cell r="F2999">
            <v>0</v>
          </cell>
          <cell r="G2999">
            <v>0</v>
          </cell>
        </row>
        <row r="3000">
          <cell r="F3000">
            <v>0</v>
          </cell>
          <cell r="G3000">
            <v>0</v>
          </cell>
        </row>
        <row r="3001">
          <cell r="F3001">
            <v>0</v>
          </cell>
          <cell r="G3001">
            <v>0</v>
          </cell>
        </row>
        <row r="3002">
          <cell r="F3002">
            <v>0</v>
          </cell>
          <cell r="G3002">
            <v>0</v>
          </cell>
        </row>
        <row r="3003">
          <cell r="B3003" t="str">
            <v>02.34</v>
          </cell>
          <cell r="C3003" t="str">
            <v>Soma</v>
          </cell>
          <cell r="G3003">
            <v>26.632435134275458</v>
          </cell>
        </row>
        <row r="3006">
          <cell r="B3006" t="str">
            <v>02.34</v>
          </cell>
          <cell r="C3006" t="str">
            <v>CUSTOS DIRETOS</v>
          </cell>
          <cell r="G3006">
            <v>35.644792765356478</v>
          </cell>
        </row>
        <row r="3007">
          <cell r="B3007" t="str">
            <v>02.34</v>
          </cell>
          <cell r="C3007" t="str">
            <v xml:space="preserve">BDI </v>
          </cell>
          <cell r="D3007">
            <v>0.45</v>
          </cell>
          <cell r="G3007">
            <v>16.040156744410414</v>
          </cell>
        </row>
        <row r="3008">
          <cell r="B3008" t="str">
            <v>02.34</v>
          </cell>
          <cell r="C3008" t="str">
            <v>PREÇO UNITÁRIO TOTAL</v>
          </cell>
          <cell r="G3008">
            <v>51.684949509766895</v>
          </cell>
        </row>
        <row r="3021">
          <cell r="B3021" t="str">
            <v>02.35</v>
          </cell>
          <cell r="C3021" t="str">
            <v>02.35</v>
          </cell>
        </row>
        <row r="3022">
          <cell r="B3022" t="str">
            <v>02.35tit</v>
          </cell>
          <cell r="C3022" t="str">
            <v>Lâmpada vapor de sódio 250 W</v>
          </cell>
          <cell r="G3022" t="str">
            <v>un</v>
          </cell>
        </row>
        <row r="3026">
          <cell r="B3026" t="str">
            <v>02.35</v>
          </cell>
          <cell r="C3026" t="str">
            <v>MÃO DE OBRA:</v>
          </cell>
        </row>
        <row r="3028">
          <cell r="D3028" t="str">
            <v>Quant</v>
          </cell>
          <cell r="F3028" t="str">
            <v xml:space="preserve">Custo Basico </v>
          </cell>
          <cell r="G3028" t="str">
            <v>Custo Horário</v>
          </cell>
        </row>
        <row r="3029">
          <cell r="B3029" t="str">
            <v>02.35MO001</v>
          </cell>
          <cell r="C3029" t="str">
            <v>Encarregado</v>
          </cell>
          <cell r="D3029">
            <v>0.04</v>
          </cell>
          <cell r="E3029" t="str">
            <v>h</v>
          </cell>
          <cell r="F3029">
            <v>5.12</v>
          </cell>
          <cell r="G3029">
            <v>0.20480000000000001</v>
          </cell>
          <cell r="H3029" t="str">
            <v>MO001</v>
          </cell>
        </row>
        <row r="3030">
          <cell r="B3030" t="str">
            <v>02.35MO007</v>
          </cell>
          <cell r="C3030" t="str">
            <v>Oficial</v>
          </cell>
          <cell r="D3030">
            <v>0.2</v>
          </cell>
          <cell r="E3030" t="str">
            <v>h</v>
          </cell>
          <cell r="F3030">
            <v>1.61</v>
          </cell>
          <cell r="G3030">
            <v>0.32200000000000006</v>
          </cell>
          <cell r="H3030" t="str">
            <v>MO007</v>
          </cell>
        </row>
        <row r="3031">
          <cell r="D3031">
            <v>0</v>
          </cell>
          <cell r="E3031" t="str">
            <v>h</v>
          </cell>
          <cell r="F3031">
            <v>2.4500000000000002</v>
          </cell>
          <cell r="G3031">
            <v>0</v>
          </cell>
        </row>
        <row r="3032">
          <cell r="B3032" t="str">
            <v>02.35MO015</v>
          </cell>
          <cell r="C3032" t="str">
            <v>Servente</v>
          </cell>
          <cell r="D3032">
            <v>0.2</v>
          </cell>
          <cell r="E3032" t="str">
            <v>h</v>
          </cell>
          <cell r="F3032">
            <v>1.33</v>
          </cell>
          <cell r="G3032">
            <v>0.26600000000000001</v>
          </cell>
          <cell r="H3032" t="str">
            <v>MO015</v>
          </cell>
        </row>
        <row r="3033">
          <cell r="B3033" t="str">
            <v>02.35</v>
          </cell>
          <cell r="C3033" t="str">
            <v>Soma</v>
          </cell>
          <cell r="G3033">
            <v>0.79280000000000006</v>
          </cell>
        </row>
        <row r="3034">
          <cell r="B3034" t="str">
            <v>02.35</v>
          </cell>
          <cell r="C3034" t="str">
            <v xml:space="preserve">Leis Sociais </v>
          </cell>
          <cell r="D3034">
            <v>1.2063999999999999</v>
          </cell>
          <cell r="G3034">
            <v>0.95643392000000005</v>
          </cell>
        </row>
        <row r="3035">
          <cell r="B3035" t="str">
            <v>02.35</v>
          </cell>
          <cell r="C3035" t="str">
            <v>Sub-Total I</v>
          </cell>
          <cell r="G3035">
            <v>1.74923392</v>
          </cell>
        </row>
        <row r="3038">
          <cell r="B3038" t="str">
            <v>02.35</v>
          </cell>
          <cell r="C3038" t="str">
            <v>EQUIPAMENTOS:</v>
          </cell>
        </row>
        <row r="3040">
          <cell r="B3040" t="str">
            <v>02.35eq</v>
          </cell>
          <cell r="C3040" t="str">
            <v>Ferramentas diversas</v>
          </cell>
          <cell r="D3040">
            <v>1</v>
          </cell>
          <cell r="E3040" t="str">
            <v>vb</v>
          </cell>
          <cell r="F3040">
            <v>5.323760621620395E-2</v>
          </cell>
          <cell r="G3040">
            <v>5.323760621620395E-2</v>
          </cell>
        </row>
        <row r="3041">
          <cell r="B3041" t="str">
            <v>02.35</v>
          </cell>
          <cell r="C3041" t="str">
            <v>Soma</v>
          </cell>
          <cell r="G3041">
            <v>5.323760621620395E-2</v>
          </cell>
        </row>
        <row r="3044">
          <cell r="B3044" t="str">
            <v>02.35</v>
          </cell>
          <cell r="C3044" t="str">
            <v xml:space="preserve">INDICE DE PRODUÇÃO: </v>
          </cell>
          <cell r="D3044">
            <v>1</v>
          </cell>
          <cell r="F3044" t="str">
            <v>CUSTO UNITÁRIO:</v>
          </cell>
          <cell r="G3044">
            <v>1.8024715262162039</v>
          </cell>
        </row>
        <row r="3047">
          <cell r="B3047" t="str">
            <v>02.35</v>
          </cell>
          <cell r="C3047" t="str">
            <v>MATERIAIS / SE</v>
          </cell>
        </row>
        <row r="3049">
          <cell r="B3049" t="str">
            <v>02.35m1</v>
          </cell>
          <cell r="C3049" t="str">
            <v>Lâmpada vapor de sódio 250 W</v>
          </cell>
          <cell r="D3049">
            <v>1</v>
          </cell>
          <cell r="E3049" t="str">
            <v>ud</v>
          </cell>
          <cell r="F3049">
            <v>20.170854728041078</v>
          </cell>
          <cell r="G3049">
            <v>20.170854728041078</v>
          </cell>
        </row>
        <row r="3050">
          <cell r="F3050">
            <v>0</v>
          </cell>
          <cell r="G3050">
            <v>0</v>
          </cell>
        </row>
        <row r="3051">
          <cell r="F3051">
            <v>0</v>
          </cell>
          <cell r="G3051">
            <v>0</v>
          </cell>
        </row>
        <row r="3052">
          <cell r="F3052">
            <v>0</v>
          </cell>
          <cell r="G3052">
            <v>0</v>
          </cell>
        </row>
        <row r="3053">
          <cell r="F3053">
            <v>0</v>
          </cell>
          <cell r="G3053">
            <v>0</v>
          </cell>
        </row>
        <row r="3054">
          <cell r="B3054" t="str">
            <v>02.35</v>
          </cell>
          <cell r="C3054" t="str">
            <v>Soma</v>
          </cell>
          <cell r="G3054">
            <v>20.170854728041078</v>
          </cell>
        </row>
        <row r="3057">
          <cell r="B3057" t="str">
            <v>02.35</v>
          </cell>
          <cell r="C3057" t="str">
            <v>CUSTOS DIRETOS</v>
          </cell>
          <cell r="G3057">
            <v>21.973326254257284</v>
          </cell>
        </row>
        <row r="3058">
          <cell r="B3058" t="str">
            <v>02.35</v>
          </cell>
          <cell r="C3058" t="str">
            <v xml:space="preserve">BDI </v>
          </cell>
          <cell r="D3058">
            <v>0.45</v>
          </cell>
          <cell r="G3058">
            <v>9.8879968144157786</v>
          </cell>
        </row>
        <row r="3059">
          <cell r="B3059" t="str">
            <v>02.35</v>
          </cell>
          <cell r="C3059" t="str">
            <v>PREÇO UNITÁRIO TOTAL</v>
          </cell>
          <cell r="G3059">
            <v>31.861323068673062</v>
          </cell>
        </row>
        <row r="3072">
          <cell r="B3072" t="str">
            <v>02.36</v>
          </cell>
          <cell r="C3072" t="str">
            <v>02.36</v>
          </cell>
        </row>
        <row r="3073">
          <cell r="B3073" t="str">
            <v>02.36tit</v>
          </cell>
          <cell r="C3073" t="str">
            <v>Lâmpada vapor de sódio 400 W</v>
          </cell>
          <cell r="G3073" t="str">
            <v>un</v>
          </cell>
        </row>
        <row r="3077">
          <cell r="B3077" t="str">
            <v>02.36</v>
          </cell>
          <cell r="C3077" t="str">
            <v>MÃO DE OBRA:</v>
          </cell>
        </row>
        <row r="3079">
          <cell r="D3079" t="str">
            <v>Quant</v>
          </cell>
          <cell r="F3079" t="str">
            <v xml:space="preserve">Custo Basico </v>
          </cell>
          <cell r="G3079" t="str">
            <v>Custo Horário</v>
          </cell>
        </row>
        <row r="3080">
          <cell r="B3080" t="str">
            <v>02.36MO001</v>
          </cell>
          <cell r="C3080" t="str">
            <v>Encarregado</v>
          </cell>
          <cell r="D3080">
            <v>0.04</v>
          </cell>
          <cell r="E3080" t="str">
            <v>h</v>
          </cell>
          <cell r="F3080">
            <v>5.12</v>
          </cell>
          <cell r="G3080">
            <v>0.20480000000000001</v>
          </cell>
          <cell r="H3080" t="str">
            <v>MO001</v>
          </cell>
        </row>
        <row r="3081">
          <cell r="B3081" t="str">
            <v>02.36MO007</v>
          </cell>
          <cell r="C3081" t="str">
            <v>Oficial</v>
          </cell>
          <cell r="D3081">
            <v>0.2</v>
          </cell>
          <cell r="E3081" t="str">
            <v>h</v>
          </cell>
          <cell r="F3081">
            <v>1.61</v>
          </cell>
          <cell r="G3081">
            <v>0.32200000000000006</v>
          </cell>
          <cell r="H3081" t="str">
            <v>MO007</v>
          </cell>
        </row>
        <row r="3082">
          <cell r="D3082">
            <v>0</v>
          </cell>
          <cell r="E3082" t="str">
            <v>h</v>
          </cell>
          <cell r="F3082">
            <v>2.4500000000000002</v>
          </cell>
          <cell r="G3082">
            <v>0</v>
          </cell>
        </row>
        <row r="3083">
          <cell r="B3083" t="str">
            <v>02.36MO015</v>
          </cell>
          <cell r="C3083" t="str">
            <v>Servente</v>
          </cell>
          <cell r="D3083">
            <v>0.2</v>
          </cell>
          <cell r="E3083" t="str">
            <v>h</v>
          </cell>
          <cell r="F3083">
            <v>1.33</v>
          </cell>
          <cell r="G3083">
            <v>0.26600000000000001</v>
          </cell>
          <cell r="H3083" t="str">
            <v>MO015</v>
          </cell>
        </row>
        <row r="3084">
          <cell r="B3084" t="str">
            <v>02.36</v>
          </cell>
          <cell r="C3084" t="str">
            <v>Soma</v>
          </cell>
          <cell r="G3084">
            <v>0.79280000000000006</v>
          </cell>
        </row>
        <row r="3085">
          <cell r="B3085" t="str">
            <v>02.36</v>
          </cell>
          <cell r="C3085" t="str">
            <v xml:space="preserve">Leis Sociais </v>
          </cell>
          <cell r="D3085">
            <v>1.2063999999999999</v>
          </cell>
          <cell r="G3085">
            <v>0.95643392000000005</v>
          </cell>
        </row>
        <row r="3086">
          <cell r="B3086" t="str">
            <v>02.36</v>
          </cell>
          <cell r="C3086" t="str">
            <v>Sub-Total I</v>
          </cell>
          <cell r="G3086">
            <v>1.74923392</v>
          </cell>
        </row>
        <row r="3089">
          <cell r="B3089" t="str">
            <v>02.36</v>
          </cell>
          <cell r="C3089" t="str">
            <v>EQUIPAMENTOS:</v>
          </cell>
        </row>
        <row r="3091">
          <cell r="B3091" t="str">
            <v>02.36eq</v>
          </cell>
          <cell r="C3091" t="str">
            <v>Ferramentas diversas</v>
          </cell>
          <cell r="D3091">
            <v>1</v>
          </cell>
          <cell r="E3091" t="str">
            <v>vb</v>
          </cell>
          <cell r="F3091">
            <v>5.323760621620395E-2</v>
          </cell>
          <cell r="G3091">
            <v>5.323760621620395E-2</v>
          </cell>
        </row>
        <row r="3092">
          <cell r="B3092" t="str">
            <v>02.36</v>
          </cell>
          <cell r="C3092" t="str">
            <v>Soma</v>
          </cell>
          <cell r="G3092">
            <v>5.323760621620395E-2</v>
          </cell>
        </row>
        <row r="3095">
          <cell r="B3095" t="str">
            <v>02.36</v>
          </cell>
          <cell r="C3095" t="str">
            <v xml:space="preserve">INDICE DE PRODUÇÃO: </v>
          </cell>
          <cell r="D3095">
            <v>1</v>
          </cell>
          <cell r="F3095" t="str">
            <v>CUSTO UNITÁRIO:</v>
          </cell>
          <cell r="G3095">
            <v>1.8024715262162039</v>
          </cell>
        </row>
        <row r="3098">
          <cell r="B3098" t="str">
            <v>02.36</v>
          </cell>
          <cell r="C3098" t="str">
            <v>MATERIAIS / SE</v>
          </cell>
        </row>
        <row r="3100">
          <cell r="B3100" t="str">
            <v>02.36m1</v>
          </cell>
          <cell r="C3100" t="str">
            <v>Lâmpada vapor de sódio 400 W</v>
          </cell>
          <cell r="D3100">
            <v>1</v>
          </cell>
          <cell r="E3100" t="str">
            <v>ud</v>
          </cell>
          <cell r="F3100">
            <v>21.322760939701006</v>
          </cell>
          <cell r="G3100">
            <v>21.322760939701006</v>
          </cell>
        </row>
        <row r="3101">
          <cell r="F3101">
            <v>0</v>
          </cell>
          <cell r="G3101">
            <v>0</v>
          </cell>
        </row>
        <row r="3102">
          <cell r="F3102">
            <v>0</v>
          </cell>
          <cell r="G3102">
            <v>0</v>
          </cell>
        </row>
        <row r="3103">
          <cell r="F3103">
            <v>0</v>
          </cell>
          <cell r="G3103">
            <v>0</v>
          </cell>
        </row>
        <row r="3104">
          <cell r="F3104">
            <v>0</v>
          </cell>
          <cell r="G3104">
            <v>0</v>
          </cell>
        </row>
        <row r="3105">
          <cell r="B3105" t="str">
            <v>02.36</v>
          </cell>
          <cell r="C3105" t="str">
            <v>Soma</v>
          </cell>
          <cell r="G3105">
            <v>21.322760939701006</v>
          </cell>
        </row>
        <row r="3108">
          <cell r="B3108" t="str">
            <v>02.36</v>
          </cell>
          <cell r="C3108" t="str">
            <v>CUSTOS DIRETOS</v>
          </cell>
          <cell r="G3108">
            <v>23.125232465917211</v>
          </cell>
        </row>
        <row r="3109">
          <cell r="B3109" t="str">
            <v>02.36</v>
          </cell>
          <cell r="C3109" t="str">
            <v xml:space="preserve">BDI </v>
          </cell>
          <cell r="D3109">
            <v>0.45</v>
          </cell>
          <cell r="G3109">
            <v>10.406354609662746</v>
          </cell>
        </row>
        <row r="3110">
          <cell r="B3110" t="str">
            <v>02.36</v>
          </cell>
          <cell r="C3110" t="str">
            <v>PREÇO UNITÁRIO TOTAL</v>
          </cell>
          <cell r="G3110">
            <v>33.531587075579957</v>
          </cell>
        </row>
        <row r="3123">
          <cell r="B3123" t="str">
            <v>02.37</v>
          </cell>
          <cell r="C3123" t="str">
            <v>02.37</v>
          </cell>
        </row>
        <row r="3124">
          <cell r="B3124" t="str">
            <v>02.37tit</v>
          </cell>
          <cell r="C3124" t="str">
            <v>Soldas exotérmicas diversas</v>
          </cell>
          <cell r="G3124" t="str">
            <v>cj</v>
          </cell>
        </row>
        <row r="3128">
          <cell r="B3128" t="str">
            <v>02.37</v>
          </cell>
          <cell r="C3128" t="str">
            <v>MÃO DE OBRA:</v>
          </cell>
        </row>
        <row r="3130">
          <cell r="D3130" t="str">
            <v>Quant</v>
          </cell>
          <cell r="F3130" t="str">
            <v xml:space="preserve">Custo Basico </v>
          </cell>
          <cell r="G3130" t="str">
            <v>Custo Horário</v>
          </cell>
        </row>
        <row r="3131">
          <cell r="B3131" t="str">
            <v>02.37MO001</v>
          </cell>
          <cell r="C3131" t="str">
            <v>Encarregado</v>
          </cell>
          <cell r="D3131">
            <v>1.6E-2</v>
          </cell>
          <cell r="E3131" t="str">
            <v>h</v>
          </cell>
          <cell r="F3131">
            <v>5.12</v>
          </cell>
          <cell r="G3131">
            <v>8.1920000000000007E-2</v>
          </cell>
          <cell r="H3131" t="str">
            <v>MO001</v>
          </cell>
        </row>
        <row r="3132">
          <cell r="B3132" t="str">
            <v>02.37MO007</v>
          </cell>
          <cell r="C3132" t="str">
            <v>Oficial</v>
          </cell>
          <cell r="D3132">
            <v>0.08</v>
          </cell>
          <cell r="E3132" t="str">
            <v>h</v>
          </cell>
          <cell r="F3132">
            <v>1.61</v>
          </cell>
          <cell r="G3132">
            <v>0.1288</v>
          </cell>
          <cell r="H3132" t="str">
            <v>MO007</v>
          </cell>
        </row>
        <row r="3133">
          <cell r="D3133">
            <v>0</v>
          </cell>
          <cell r="E3133" t="str">
            <v>h</v>
          </cell>
          <cell r="F3133">
            <v>2.4500000000000002</v>
          </cell>
          <cell r="G3133">
            <v>0</v>
          </cell>
        </row>
        <row r="3134">
          <cell r="B3134" t="str">
            <v>02.37MO015</v>
          </cell>
          <cell r="C3134" t="str">
            <v>Servente</v>
          </cell>
          <cell r="D3134">
            <v>0.08</v>
          </cell>
          <cell r="E3134" t="str">
            <v>h</v>
          </cell>
          <cell r="F3134">
            <v>1.33</v>
          </cell>
          <cell r="G3134">
            <v>0.10640000000000001</v>
          </cell>
          <cell r="H3134" t="str">
            <v>MO015</v>
          </cell>
        </row>
        <row r="3135">
          <cell r="B3135" t="str">
            <v>02.37</v>
          </cell>
          <cell r="C3135" t="str">
            <v>Soma</v>
          </cell>
          <cell r="G3135">
            <v>0.31712000000000001</v>
          </cell>
        </row>
        <row r="3136">
          <cell r="B3136" t="str">
            <v>02.37</v>
          </cell>
          <cell r="C3136" t="str">
            <v xml:space="preserve">Leis Sociais </v>
          </cell>
          <cell r="D3136">
            <v>1.2063999999999999</v>
          </cell>
          <cell r="G3136">
            <v>0.38257356799999997</v>
          </cell>
        </row>
        <row r="3137">
          <cell r="B3137" t="str">
            <v>02.37</v>
          </cell>
          <cell r="C3137" t="str">
            <v>Sub-Total I</v>
          </cell>
          <cell r="G3137">
            <v>0.69969356800000004</v>
          </cell>
        </row>
        <row r="3140">
          <cell r="B3140" t="str">
            <v>02.37</v>
          </cell>
          <cell r="C3140" t="str">
            <v>EQUIPAMENTOS:</v>
          </cell>
        </row>
        <row r="3142">
          <cell r="B3142" t="str">
            <v>02.37eq</v>
          </cell>
          <cell r="C3142" t="str">
            <v>Ferramentas diversas</v>
          </cell>
          <cell r="D3142">
            <v>1</v>
          </cell>
          <cell r="E3142" t="str">
            <v>vb</v>
          </cell>
          <cell r="F3142">
            <v>2.1295042486481581E-2</v>
          </cell>
          <cell r="G3142">
            <v>2.1295042486481581E-2</v>
          </cell>
        </row>
        <row r="3143">
          <cell r="B3143" t="str">
            <v>02.37</v>
          </cell>
          <cell r="C3143" t="str">
            <v>Soma</v>
          </cell>
          <cell r="G3143">
            <v>2.1295042486481581E-2</v>
          </cell>
        </row>
        <row r="3146">
          <cell r="B3146" t="str">
            <v>02.37</v>
          </cell>
          <cell r="C3146" t="str">
            <v xml:space="preserve">INDICE DE PRODUÇÃO: </v>
          </cell>
          <cell r="D3146">
            <v>1</v>
          </cell>
          <cell r="F3146" t="str">
            <v>CUSTO UNITÁRIO:</v>
          </cell>
          <cell r="G3146">
            <v>0.72098861048648166</v>
          </cell>
        </row>
        <row r="3149">
          <cell r="B3149" t="str">
            <v>02.37</v>
          </cell>
          <cell r="C3149" t="str">
            <v>MATERIAIS / SE</v>
          </cell>
        </row>
        <row r="3151">
          <cell r="B3151" t="str">
            <v>02.37m1</v>
          </cell>
          <cell r="C3151" t="str">
            <v>Soldas exotérmicas diversas</v>
          </cell>
          <cell r="D3151">
            <v>1</v>
          </cell>
          <cell r="E3151" t="str">
            <v>ud</v>
          </cell>
          <cell r="F3151">
            <v>1.8562275639569228</v>
          </cell>
          <cell r="G3151">
            <v>1.8562275639569228</v>
          </cell>
        </row>
        <row r="3152">
          <cell r="F3152">
            <v>0</v>
          </cell>
          <cell r="G3152">
            <v>0</v>
          </cell>
        </row>
        <row r="3153">
          <cell r="F3153">
            <v>0</v>
          </cell>
          <cell r="G3153">
            <v>0</v>
          </cell>
        </row>
        <row r="3154">
          <cell r="F3154">
            <v>0</v>
          </cell>
          <cell r="G3154">
            <v>0</v>
          </cell>
        </row>
        <row r="3155">
          <cell r="F3155">
            <v>0</v>
          </cell>
          <cell r="G3155">
            <v>0</v>
          </cell>
        </row>
        <row r="3156">
          <cell r="B3156" t="str">
            <v>02.37</v>
          </cell>
          <cell r="C3156" t="str">
            <v>Soma</v>
          </cell>
          <cell r="G3156">
            <v>1.8562275639569228</v>
          </cell>
        </row>
        <row r="3159">
          <cell r="B3159" t="str">
            <v>02.37</v>
          </cell>
          <cell r="C3159" t="str">
            <v>CUSTOS DIRETOS</v>
          </cell>
          <cell r="G3159">
            <v>2.5772161744434046</v>
          </cell>
        </row>
        <row r="3160">
          <cell r="B3160" t="str">
            <v>02.37</v>
          </cell>
          <cell r="C3160" t="str">
            <v xml:space="preserve">BDI </v>
          </cell>
          <cell r="D3160">
            <v>0.45</v>
          </cell>
          <cell r="G3160">
            <v>1.1597472784995322</v>
          </cell>
        </row>
        <row r="3161">
          <cell r="B3161" t="str">
            <v>02.37</v>
          </cell>
          <cell r="C3161" t="str">
            <v>PREÇO UNITÁRIO TOTAL</v>
          </cell>
          <cell r="G3161">
            <v>3.7369634529429367</v>
          </cell>
        </row>
        <row r="3174">
          <cell r="B3174" t="str">
            <v>02.38</v>
          </cell>
          <cell r="C3174" t="str">
            <v>02.38</v>
          </cell>
        </row>
        <row r="3175">
          <cell r="B3175" t="str">
            <v>02.38tit</v>
          </cell>
          <cell r="C3175" t="str">
            <v>Extintor pó quimico seco ( 8 kg )</v>
          </cell>
          <cell r="G3175" t="str">
            <v>un</v>
          </cell>
        </row>
        <row r="3179">
          <cell r="B3179" t="str">
            <v>02.38</v>
          </cell>
          <cell r="C3179" t="str">
            <v>MÃO DE OBRA:</v>
          </cell>
        </row>
        <row r="3181">
          <cell r="D3181" t="str">
            <v>Quant</v>
          </cell>
          <cell r="F3181" t="str">
            <v xml:space="preserve">Custo Basico </v>
          </cell>
          <cell r="G3181" t="str">
            <v>Custo Horário</v>
          </cell>
        </row>
        <row r="3182">
          <cell r="B3182" t="str">
            <v>02.38MO001</v>
          </cell>
          <cell r="C3182" t="str">
            <v>Encarregado</v>
          </cell>
          <cell r="D3182">
            <v>1.6E-2</v>
          </cell>
          <cell r="E3182" t="str">
            <v>h</v>
          </cell>
          <cell r="F3182">
            <v>5.12</v>
          </cell>
          <cell r="G3182">
            <v>8.1920000000000007E-2</v>
          </cell>
          <cell r="H3182" t="str">
            <v>MO001</v>
          </cell>
        </row>
        <row r="3183">
          <cell r="B3183" t="str">
            <v>02.38MO007</v>
          </cell>
          <cell r="C3183" t="str">
            <v>Oficial</v>
          </cell>
          <cell r="D3183">
            <v>0.08</v>
          </cell>
          <cell r="E3183" t="str">
            <v>h</v>
          </cell>
          <cell r="F3183">
            <v>1.61</v>
          </cell>
          <cell r="G3183">
            <v>0.1288</v>
          </cell>
          <cell r="H3183" t="str">
            <v>MO007</v>
          </cell>
        </row>
        <row r="3184">
          <cell r="D3184">
            <v>0</v>
          </cell>
          <cell r="E3184" t="str">
            <v>h</v>
          </cell>
          <cell r="F3184">
            <v>2.4500000000000002</v>
          </cell>
          <cell r="G3184">
            <v>0</v>
          </cell>
        </row>
        <row r="3185">
          <cell r="B3185" t="str">
            <v>02.38MO015</v>
          </cell>
          <cell r="C3185" t="str">
            <v>Servente</v>
          </cell>
          <cell r="D3185">
            <v>0.08</v>
          </cell>
          <cell r="E3185" t="str">
            <v>h</v>
          </cell>
          <cell r="F3185">
            <v>1.33</v>
          </cell>
          <cell r="G3185">
            <v>0.10640000000000001</v>
          </cell>
          <cell r="H3185" t="str">
            <v>MO015</v>
          </cell>
        </row>
        <row r="3186">
          <cell r="B3186" t="str">
            <v>02.38</v>
          </cell>
          <cell r="C3186" t="str">
            <v>Soma</v>
          </cell>
          <cell r="G3186">
            <v>0.31712000000000001</v>
          </cell>
        </row>
        <row r="3187">
          <cell r="B3187" t="str">
            <v>02.38</v>
          </cell>
          <cell r="C3187" t="str">
            <v xml:space="preserve">Leis Sociais </v>
          </cell>
          <cell r="D3187">
            <v>1.2063999999999999</v>
          </cell>
          <cell r="G3187">
            <v>0.38257356799999997</v>
          </cell>
        </row>
        <row r="3188">
          <cell r="B3188" t="str">
            <v>02.38</v>
          </cell>
          <cell r="C3188" t="str">
            <v>Sub-Total I</v>
          </cell>
          <cell r="G3188">
            <v>0.69969356800000004</v>
          </cell>
        </row>
        <row r="3191">
          <cell r="B3191" t="str">
            <v>02.38</v>
          </cell>
          <cell r="C3191" t="str">
            <v>EQUIPAMENTOS:</v>
          </cell>
        </row>
        <row r="3193">
          <cell r="B3193" t="str">
            <v>02.38eq</v>
          </cell>
          <cell r="C3193" t="str">
            <v>Ferramentas diversas</v>
          </cell>
          <cell r="D3193">
            <v>1</v>
          </cell>
          <cell r="E3193" t="str">
            <v>vb</v>
          </cell>
          <cell r="F3193">
            <v>2.1295042486481581E-2</v>
          </cell>
          <cell r="G3193">
            <v>2.1295042486481581E-2</v>
          </cell>
        </row>
        <row r="3194">
          <cell r="B3194" t="str">
            <v>02.38</v>
          </cell>
          <cell r="C3194" t="str">
            <v>Soma</v>
          </cell>
          <cell r="G3194">
            <v>2.1295042486481581E-2</v>
          </cell>
        </row>
        <row r="3197">
          <cell r="B3197" t="str">
            <v>02.38</v>
          </cell>
          <cell r="C3197" t="str">
            <v xml:space="preserve">INDICE DE PRODUÇÃO: </v>
          </cell>
          <cell r="D3197">
            <v>1</v>
          </cell>
          <cell r="F3197" t="str">
            <v>CUSTO UNITÁRIO:</v>
          </cell>
          <cell r="G3197">
            <v>0.72098861048648166</v>
          </cell>
        </row>
        <row r="3200">
          <cell r="B3200" t="str">
            <v>02.38</v>
          </cell>
          <cell r="C3200" t="str">
            <v>MATERIAIS / SE</v>
          </cell>
        </row>
        <row r="3202">
          <cell r="B3202" t="str">
            <v>02.38m1</v>
          </cell>
          <cell r="C3202" t="str">
            <v>Extintor pó quimico seco ( 8 kg )</v>
          </cell>
          <cell r="D3202">
            <v>1</v>
          </cell>
          <cell r="E3202" t="str">
            <v>ud</v>
          </cell>
          <cell r="F3202">
            <v>35.929476984595809</v>
          </cell>
          <cell r="G3202">
            <v>35.929476984595809</v>
          </cell>
        </row>
        <row r="3203">
          <cell r="F3203">
            <v>0</v>
          </cell>
          <cell r="G3203">
            <v>0</v>
          </cell>
        </row>
        <row r="3204">
          <cell r="F3204">
            <v>0</v>
          </cell>
          <cell r="G3204">
            <v>0</v>
          </cell>
        </row>
        <row r="3205">
          <cell r="F3205">
            <v>0</v>
          </cell>
          <cell r="G3205">
            <v>0</v>
          </cell>
        </row>
        <row r="3206">
          <cell r="F3206">
            <v>0</v>
          </cell>
          <cell r="G3206">
            <v>0</v>
          </cell>
        </row>
        <row r="3207">
          <cell r="B3207" t="str">
            <v>02.38</v>
          </cell>
          <cell r="C3207" t="str">
            <v>Soma</v>
          </cell>
          <cell r="G3207">
            <v>35.929476984595809</v>
          </cell>
        </row>
        <row r="3210">
          <cell r="B3210" t="str">
            <v>02.38</v>
          </cell>
          <cell r="C3210" t="str">
            <v>CUSTOS DIRETOS</v>
          </cell>
          <cell r="G3210">
            <v>36.650465595082288</v>
          </cell>
        </row>
        <row r="3211">
          <cell r="B3211" t="str">
            <v>02.38</v>
          </cell>
          <cell r="C3211" t="str">
            <v xml:space="preserve">BDI </v>
          </cell>
          <cell r="D3211">
            <v>0.45</v>
          </cell>
          <cell r="G3211">
            <v>16.492709517787031</v>
          </cell>
        </row>
        <row r="3212">
          <cell r="B3212" t="str">
            <v>02.38</v>
          </cell>
          <cell r="C3212" t="str">
            <v>PREÇO UNITÁRIO TOTAL</v>
          </cell>
          <cell r="G3212">
            <v>53.143175112869315</v>
          </cell>
        </row>
        <row r="3225">
          <cell r="B3225" t="str">
            <v>02.39</v>
          </cell>
          <cell r="C3225" t="str">
            <v>02.39</v>
          </cell>
        </row>
        <row r="3226">
          <cell r="B3226" t="str">
            <v>02.39tit</v>
          </cell>
          <cell r="C3226" t="str">
            <v xml:space="preserve">Extintor gás carbônico    ( 6 kg ) </v>
          </cell>
          <cell r="G3226" t="str">
            <v>un</v>
          </cell>
        </row>
        <row r="3230">
          <cell r="B3230" t="str">
            <v>02.39</v>
          </cell>
          <cell r="C3230" t="str">
            <v>MÃO DE OBRA:</v>
          </cell>
        </row>
        <row r="3232">
          <cell r="D3232" t="str">
            <v>Quant</v>
          </cell>
          <cell r="F3232" t="str">
            <v xml:space="preserve">Custo Basico </v>
          </cell>
          <cell r="G3232" t="str">
            <v>Custo Horário</v>
          </cell>
        </row>
        <row r="3233">
          <cell r="B3233" t="str">
            <v>02.39MO001</v>
          </cell>
          <cell r="C3233" t="str">
            <v>Encarregado</v>
          </cell>
          <cell r="D3233">
            <v>1.6E-2</v>
          </cell>
          <cell r="E3233" t="str">
            <v>h</v>
          </cell>
          <cell r="F3233">
            <v>5.12</v>
          </cell>
          <cell r="G3233">
            <v>8.1920000000000007E-2</v>
          </cell>
          <cell r="H3233" t="str">
            <v>MO001</v>
          </cell>
        </row>
        <row r="3234">
          <cell r="B3234" t="str">
            <v>02.39MO007</v>
          </cell>
          <cell r="C3234" t="str">
            <v>Oficial</v>
          </cell>
          <cell r="D3234">
            <v>0.08</v>
          </cell>
          <cell r="E3234" t="str">
            <v>h</v>
          </cell>
          <cell r="F3234">
            <v>1.61</v>
          </cell>
          <cell r="G3234">
            <v>0.1288</v>
          </cell>
          <cell r="H3234" t="str">
            <v>MO007</v>
          </cell>
        </row>
        <row r="3235">
          <cell r="D3235">
            <v>0</v>
          </cell>
          <cell r="E3235" t="str">
            <v>h</v>
          </cell>
          <cell r="F3235">
            <v>2.4500000000000002</v>
          </cell>
          <cell r="G3235">
            <v>0</v>
          </cell>
        </row>
        <row r="3236">
          <cell r="B3236" t="str">
            <v>02.39MO015</v>
          </cell>
          <cell r="C3236" t="str">
            <v>Servente</v>
          </cell>
          <cell r="D3236">
            <v>0.08</v>
          </cell>
          <cell r="E3236" t="str">
            <v>h</v>
          </cell>
          <cell r="F3236">
            <v>1.33</v>
          </cell>
          <cell r="G3236">
            <v>0.10640000000000001</v>
          </cell>
          <cell r="H3236" t="str">
            <v>MO015</v>
          </cell>
        </row>
        <row r="3237">
          <cell r="B3237" t="str">
            <v>02.39</v>
          </cell>
          <cell r="C3237" t="str">
            <v>Soma</v>
          </cell>
          <cell r="G3237">
            <v>0.31712000000000001</v>
          </cell>
        </row>
        <row r="3238">
          <cell r="B3238" t="str">
            <v>02.39</v>
          </cell>
          <cell r="C3238" t="str">
            <v xml:space="preserve">Leis Sociais </v>
          </cell>
          <cell r="D3238">
            <v>1.2063999999999999</v>
          </cell>
          <cell r="G3238">
            <v>0.38257356799999997</v>
          </cell>
        </row>
        <row r="3239">
          <cell r="B3239" t="str">
            <v>02.39</v>
          </cell>
          <cell r="C3239" t="str">
            <v>Sub-Total I</v>
          </cell>
          <cell r="G3239">
            <v>0.69969356800000004</v>
          </cell>
        </row>
        <row r="3242">
          <cell r="B3242" t="str">
            <v>02.39</v>
          </cell>
          <cell r="C3242" t="str">
            <v>EQUIPAMENTOS:</v>
          </cell>
        </row>
        <row r="3244">
          <cell r="B3244" t="str">
            <v>02.39eq</v>
          </cell>
          <cell r="C3244" t="str">
            <v>Ferramentas diversas</v>
          </cell>
          <cell r="D3244">
            <v>1</v>
          </cell>
          <cell r="E3244" t="str">
            <v>vb</v>
          </cell>
          <cell r="F3244">
            <v>2.1295042486481581E-2</v>
          </cell>
          <cell r="G3244">
            <v>2.1295042486481581E-2</v>
          </cell>
        </row>
        <row r="3245">
          <cell r="B3245" t="str">
            <v>02.39</v>
          </cell>
          <cell r="C3245" t="str">
            <v>Soma</v>
          </cell>
          <cell r="G3245">
            <v>2.1295042486481581E-2</v>
          </cell>
        </row>
        <row r="3248">
          <cell r="B3248" t="str">
            <v>02.39</v>
          </cell>
          <cell r="C3248" t="str">
            <v xml:space="preserve">INDICE DE PRODUÇÃO: </v>
          </cell>
          <cell r="D3248">
            <v>1</v>
          </cell>
          <cell r="F3248" t="str">
            <v>CUSTO UNITÁRIO:</v>
          </cell>
          <cell r="G3248">
            <v>0.72098861048648166</v>
          </cell>
        </row>
        <row r="3251">
          <cell r="B3251" t="str">
            <v>02.39</v>
          </cell>
          <cell r="C3251" t="str">
            <v>MATERIAIS / SE</v>
          </cell>
        </row>
        <row r="3253">
          <cell r="B3253" t="str">
            <v>02.39m1</v>
          </cell>
          <cell r="C3253" t="str">
            <v xml:space="preserve">Extintor gás carbônico    ( 6 kg ) </v>
          </cell>
          <cell r="D3253">
            <v>1</v>
          </cell>
          <cell r="E3253" t="str">
            <v>ud</v>
          </cell>
          <cell r="F3253">
            <v>78.468214658972144</v>
          </cell>
          <cell r="G3253">
            <v>78.468214658972144</v>
          </cell>
        </row>
        <row r="3254">
          <cell r="F3254">
            <v>0</v>
          </cell>
          <cell r="G3254">
            <v>0</v>
          </cell>
        </row>
        <row r="3255">
          <cell r="F3255">
            <v>0</v>
          </cell>
          <cell r="G3255">
            <v>0</v>
          </cell>
        </row>
        <row r="3256">
          <cell r="F3256">
            <v>0</v>
          </cell>
          <cell r="G3256">
            <v>0</v>
          </cell>
        </row>
        <row r="3257">
          <cell r="F3257">
            <v>0</v>
          </cell>
          <cell r="G3257">
            <v>0</v>
          </cell>
        </row>
        <row r="3258">
          <cell r="B3258" t="str">
            <v>02.39</v>
          </cell>
          <cell r="C3258" t="str">
            <v>Soma</v>
          </cell>
          <cell r="G3258">
            <v>78.468214658972144</v>
          </cell>
        </row>
        <row r="3261">
          <cell r="B3261" t="str">
            <v>02.39</v>
          </cell>
          <cell r="C3261" t="str">
            <v>CUSTOS DIRETOS</v>
          </cell>
          <cell r="G3261">
            <v>79.189203269458631</v>
          </cell>
        </row>
        <row r="3262">
          <cell r="B3262" t="str">
            <v>02.39</v>
          </cell>
          <cell r="C3262" t="str">
            <v xml:space="preserve">BDI </v>
          </cell>
          <cell r="D3262">
            <v>0.45</v>
          </cell>
          <cell r="G3262">
            <v>35.635141471256382</v>
          </cell>
        </row>
        <row r="3263">
          <cell r="B3263" t="str">
            <v>02.39</v>
          </cell>
          <cell r="C3263" t="str">
            <v>PREÇO UNITÁRIO TOTAL</v>
          </cell>
          <cell r="G3263">
            <v>114.82434474071502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_R$"/>
      <sheetName val="Report_US$"/>
      <sheetName val="GRAPHS"/>
      <sheetName val="Prem-IS"/>
      <sheetName val="Prem-BS"/>
      <sheetName val="Anual_R$"/>
      <sheetName val="Anual_US$"/>
      <sheetName val="multiples"/>
      <sheetName val="WACC"/>
      <sheetName val="dados"/>
      <sheetName val="Celular"/>
      <sheetName val="tabela1"/>
      <sheetName val="tabela2"/>
      <sheetName val="tabela3"/>
      <sheetName val="tabela4"/>
      <sheetName val="market"/>
      <sheetName val="results"/>
      <sheetName val="CPU"/>
      <sheetName val="GerRel"/>
      <sheetName val="Composições"/>
      <sheetName val="Insumos"/>
      <sheetName val="Serviços"/>
      <sheetName val="Configuration"/>
      <sheetName val="Funding"/>
      <sheetName val="Macroeconomics"/>
      <sheetName val="BUDGET"/>
      <sheetName val="DO NOT USE PRINT! Macro Data"/>
      <sheetName val="Sheet1"/>
      <sheetName val="Control"/>
      <sheetName val="Profit &amp; Loss"/>
      <sheetName val="Project Enigma Valuation V01  "/>
      <sheetName val="gráfico"/>
      <sheetName val="BRP_1Q01"/>
      <sheetName val="RBE ACT mi"/>
      <sheetName val="Economias SANSYS"/>
      <sheetName val="9.1 - GERAL - Comex"/>
      <sheetName val="Painel de Controle"/>
      <sheetName val="MOB-2.11"/>
      <sheetName val="Fec-2.12"/>
      <sheetName val="PLQ - Recuperação Base de Quant"/>
      <sheetName val="Métricas"/>
      <sheetName val="Recape Drenos"/>
      <sheetName val="BASE DE DADOS 1"/>
      <sheetName val="CBUQ MÊS"/>
      <sheetName val="estgg"/>
      <sheetName val="Constants"/>
      <sheetName val="POP cost"/>
      <sheetName val="Brazil Sovereign"/>
      <sheetName val="validaciones"/>
      <sheetName val="fluxo de caixa"/>
      <sheetName val="Ptax"/>
      <sheetName val="Apoio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E12" t="str">
            <v>a=blpH(E10,"EQY_WEIGHTED_AVG_PX,PX_LAST,PX_VOLUME","1/1/1998"," ",0,TRUE,"D","C","C",TRUE,1296,4)</v>
          </cell>
          <cell r="J12" t="str">
            <v>a=blpH(J10,"EQY_WEIGHTED_AVG_PX,PX_LAST,PX_VOLUME","1/1/1998"," ",0,TRUE,"D","C","C",TRUE,1296,4)</v>
          </cell>
          <cell r="O12" t="str">
            <v>a=blpH(O10,"EQY_WEIGHTED_AVG_PX,PX_LAST,PX_VOLUME","1/1/1998"," ",0,TRUE,"D","C","C",TRUE,1296,4)</v>
          </cell>
          <cell r="T12" t="str">
            <v>a=blpH(T10,"EQY_WEIGHTED_AVG_PX,PX_LAST,PX_VOLUME","1/1/1998"," ",0,TRUE,"D","C","C",TRUE,1296,4)</v>
          </cell>
          <cell r="Y12" t="str">
            <v>a=blpH(Y10,"EQY_WEIGHTED_AVG_PX,PX_LAST,PX_VOLUME","1/1/1998"," ",0,TRUE,"D","C","C",TRUE,1296,4)</v>
          </cell>
          <cell r="AD12" t="str">
            <v>a=blpH(AD10,"EQY_WEIGHTED_AVG_PX,PX_LAST,PX_VOLUME","1/1/1998"," ",0,TRUE,"D","C","C",TRUE,1296,4)</v>
          </cell>
          <cell r="AI12" t="str">
            <v>a=blpH(AI10,"EQY_WEIGHTED_AVG_PX,PX_LAST,PX_VOLUME","1/1/1998"," ",0,TRUE,"D","C","C",TRUE,1296,4)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>
        <row r="7">
          <cell r="E7">
            <v>0</v>
          </cell>
        </row>
      </sheetData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Chart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Iniciais"/>
      <sheetName val="pg1"/>
      <sheetName val="resumo1"/>
      <sheetName val="resumo2"/>
      <sheetName val="resumo3"/>
      <sheetName val="resumo4"/>
      <sheetName val="resumo5"/>
      <sheetName val="resumo6"/>
      <sheetName val="Plan1"/>
      <sheetName val="CPU ANTT"/>
      <sheetName val="96.094,00"/>
    </sheetNames>
    <sheetDataSet>
      <sheetData sheetId="0">
        <row r="1">
          <cell r="B1" t="str">
            <v>Viaoeste - Concessionária de Rodovias do Oeste de São Paulo</v>
          </cell>
        </row>
        <row r="2">
          <cell r="B2" t="str">
            <v>SP-270 - Rodovia Raposo Tavares</v>
          </cell>
        </row>
        <row r="3">
          <cell r="B3" t="str">
            <v>Trevo Fepasa - Brigadeiro Tobias - Eixo Principal</v>
          </cell>
        </row>
        <row r="4">
          <cell r="B4" t="str">
            <v>Rev. Ø1</v>
          </cell>
        </row>
        <row r="6">
          <cell r="B6" t="str">
            <v>RT.CB.E.TR.087_200.TR.MC.001 - MC.12.270.087-2-Q01/001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 Inters"/>
      <sheetName val="MODELO PARA ORÇAMENTO"/>
      <sheetName val="tabela DER julho97"/>
      <sheetName val="Pavim-preços"/>
      <sheetName val="Dados Iniciais"/>
    </sheetNames>
    <sheetDataSet>
      <sheetData sheetId="0"/>
      <sheetData sheetId="1"/>
      <sheetData sheetId="2" refreshError="1">
        <row r="1">
          <cell r="A1" t="str">
            <v>CÓDIGO</v>
          </cell>
          <cell r="B1" t="str">
            <v>SERVIÇO</v>
          </cell>
          <cell r="C1" t="str">
            <v>UNIDADE</v>
          </cell>
          <cell r="D1" t="str">
            <v>sisNORTE</v>
          </cell>
        </row>
        <row r="2">
          <cell r="D2" t="str">
            <v>(R$)7/97</v>
          </cell>
        </row>
        <row r="3">
          <cell r="A3">
            <v>45000</v>
          </cell>
          <cell r="B3" t="str">
            <v>Extração e carga de areia</v>
          </cell>
          <cell r="C3" t="str">
            <v>m3</v>
          </cell>
          <cell r="D3">
            <v>3.03</v>
          </cell>
        </row>
        <row r="4">
          <cell r="A4">
            <v>45005</v>
          </cell>
          <cell r="B4" t="str">
            <v>Extração e carga de seixo com DRAG-LINE</v>
          </cell>
          <cell r="C4" t="str">
            <v>m3</v>
          </cell>
          <cell r="D4">
            <v>2.12</v>
          </cell>
        </row>
        <row r="5">
          <cell r="A5">
            <v>45010</v>
          </cell>
          <cell r="B5" t="str">
            <v>Extração e carga de seixo com trator</v>
          </cell>
          <cell r="C5" t="str">
            <v>m3</v>
          </cell>
          <cell r="D5">
            <v>1.78</v>
          </cell>
        </row>
        <row r="6">
          <cell r="A6">
            <v>45015</v>
          </cell>
          <cell r="B6" t="str">
            <v>Extração de rocha para britagem</v>
          </cell>
          <cell r="C6" t="str">
            <v>m3</v>
          </cell>
          <cell r="D6">
            <v>4.01</v>
          </cell>
        </row>
        <row r="7">
          <cell r="A7">
            <v>45020</v>
          </cell>
          <cell r="B7" t="str">
            <v>Fogacho para rocha extraída</v>
          </cell>
          <cell r="C7" t="str">
            <v>m3</v>
          </cell>
          <cell r="D7">
            <v>8.24</v>
          </cell>
        </row>
        <row r="8">
          <cell r="A8">
            <v>45025</v>
          </cell>
          <cell r="B8" t="str">
            <v>Extração de rocha e fogacho</v>
          </cell>
          <cell r="C8" t="str">
            <v>m3</v>
          </cell>
          <cell r="D8">
            <v>5.25</v>
          </cell>
        </row>
        <row r="9">
          <cell r="A9">
            <v>45030</v>
          </cell>
          <cell r="B9" t="str">
            <v>Carga e transporte da rocha da pedreira para o britador</v>
          </cell>
          <cell r="C9" t="str">
            <v>m3</v>
          </cell>
          <cell r="D9">
            <v>4.7699999999999996</v>
          </cell>
        </row>
        <row r="10">
          <cell r="A10">
            <v>45035</v>
          </cell>
          <cell r="B10" t="str">
            <v>Carregamento de seixo</v>
          </cell>
          <cell r="C10" t="str">
            <v>m3</v>
          </cell>
          <cell r="D10">
            <v>0.44</v>
          </cell>
        </row>
        <row r="11">
          <cell r="A11">
            <v>45040</v>
          </cell>
          <cell r="B11" t="str">
            <v>Britagem de seixo</v>
          </cell>
          <cell r="C11" t="str">
            <v>m3</v>
          </cell>
          <cell r="D11">
            <v>6.41</v>
          </cell>
        </row>
        <row r="12">
          <cell r="A12">
            <v>45045</v>
          </cell>
          <cell r="B12" t="str">
            <v>Extração , carga e transporte de rocha até o britador</v>
          </cell>
          <cell r="C12" t="str">
            <v>m3</v>
          </cell>
          <cell r="D12">
            <v>10.02</v>
          </cell>
        </row>
        <row r="13">
          <cell r="A13">
            <v>45050</v>
          </cell>
          <cell r="B13" t="str">
            <v>Britagem primária - produção de pedra pulmão D &lt;=10 cm</v>
          </cell>
          <cell r="C13" t="str">
            <v>m3</v>
          </cell>
          <cell r="D13">
            <v>9.67</v>
          </cell>
        </row>
        <row r="14">
          <cell r="A14">
            <v>45055</v>
          </cell>
          <cell r="B14" t="str">
            <v>Bica corrida (produção de brita)</v>
          </cell>
          <cell r="C14" t="str">
            <v>m3</v>
          </cell>
          <cell r="D14">
            <v>10.55</v>
          </cell>
        </row>
        <row r="15">
          <cell r="A15">
            <v>45060</v>
          </cell>
          <cell r="B15" t="str">
            <v>Britagem de rocha - produção de brita</v>
          </cell>
          <cell r="C15" t="str">
            <v>m3</v>
          </cell>
          <cell r="D15">
            <v>11.97</v>
          </cell>
        </row>
        <row r="16">
          <cell r="A16">
            <v>45070</v>
          </cell>
          <cell r="B16" t="str">
            <v>Escavação e carga de materiais de 1a. categoria</v>
          </cell>
          <cell r="C16" t="str">
            <v>m3</v>
          </cell>
          <cell r="D16">
            <v>1.52</v>
          </cell>
        </row>
        <row r="17">
          <cell r="A17">
            <v>45075</v>
          </cell>
          <cell r="B17" t="str">
            <v>Escavação e carga de materiais de 2a. categoria</v>
          </cell>
          <cell r="C17" t="str">
            <v>m3</v>
          </cell>
          <cell r="D17">
            <v>2.36</v>
          </cell>
        </row>
        <row r="18">
          <cell r="A18">
            <v>45080</v>
          </cell>
          <cell r="B18" t="str">
            <v>Produção de seixo peneirado</v>
          </cell>
          <cell r="C18" t="str">
            <v>m3</v>
          </cell>
          <cell r="D18">
            <v>3.22</v>
          </cell>
        </row>
        <row r="19">
          <cell r="A19">
            <v>45085</v>
          </cell>
          <cell r="B19" t="str">
            <v>Produção de seixo parcialmente britado e peneirado</v>
          </cell>
          <cell r="C19" t="str">
            <v>m3</v>
          </cell>
          <cell r="D19">
            <v>4.13</v>
          </cell>
        </row>
        <row r="20">
          <cell r="A20">
            <v>45090</v>
          </cell>
          <cell r="B20" t="str">
            <v>Seixo retido na peneira 2"</v>
          </cell>
          <cell r="C20" t="str">
            <v>m3</v>
          </cell>
          <cell r="D20">
            <v>3.22</v>
          </cell>
        </row>
        <row r="21">
          <cell r="A21">
            <v>45095</v>
          </cell>
          <cell r="B21" t="str">
            <v>Carregamento de brita para drenagem e O.A.C.</v>
          </cell>
          <cell r="C21" t="str">
            <v>m3</v>
          </cell>
          <cell r="D21">
            <v>0.55000000000000004</v>
          </cell>
        </row>
        <row r="22">
          <cell r="A22">
            <v>45100</v>
          </cell>
          <cell r="B22" t="str">
            <v>Material jazida 1a categoria</v>
          </cell>
          <cell r="C22" t="str">
            <v>m3</v>
          </cell>
          <cell r="D22">
            <v>1.52</v>
          </cell>
        </row>
        <row r="23">
          <cell r="A23">
            <v>45105</v>
          </cell>
          <cell r="B23" t="str">
            <v>Escavação e carga de material de 2a categoria</v>
          </cell>
          <cell r="C23" t="str">
            <v>m3</v>
          </cell>
          <cell r="D23">
            <v>2.34</v>
          </cell>
        </row>
        <row r="24">
          <cell r="A24">
            <v>45110</v>
          </cell>
          <cell r="B24" t="str">
            <v>Extração do material de 3a categoria para terraplenagem</v>
          </cell>
          <cell r="C24" t="str">
            <v>m3</v>
          </cell>
          <cell r="D24">
            <v>6.35</v>
          </cell>
        </row>
        <row r="25">
          <cell r="A25">
            <v>45115</v>
          </cell>
          <cell r="B25" t="str">
            <v>Carga do material de 3a categoria</v>
          </cell>
          <cell r="C25" t="str">
            <v>m3</v>
          </cell>
          <cell r="D25">
            <v>2.12</v>
          </cell>
        </row>
        <row r="26">
          <cell r="A26">
            <v>45120</v>
          </cell>
          <cell r="B26" t="str">
            <v>Espalhamento do material de 3a categoria</v>
          </cell>
          <cell r="C26" t="str">
            <v>m3</v>
          </cell>
          <cell r="D26">
            <v>0.28999999999999998</v>
          </cell>
        </row>
        <row r="27">
          <cell r="A27">
            <v>45125</v>
          </cell>
          <cell r="B27" t="str">
            <v>Escavação carga e espalhamento de material de 3a. categoria</v>
          </cell>
          <cell r="C27" t="str">
            <v>m3</v>
          </cell>
          <cell r="D27">
            <v>8.76</v>
          </cell>
        </row>
        <row r="28">
          <cell r="A28">
            <v>45210</v>
          </cell>
          <cell r="B28" t="str">
            <v>Concreto magro</v>
          </cell>
          <cell r="C28" t="str">
            <v>m3</v>
          </cell>
          <cell r="D28">
            <v>84.53</v>
          </cell>
        </row>
        <row r="29">
          <cell r="A29">
            <v>45215</v>
          </cell>
          <cell r="B29" t="str">
            <v>Concreto magro com brita comercial</v>
          </cell>
          <cell r="C29" t="str">
            <v>m3</v>
          </cell>
          <cell r="D29">
            <v>98.5</v>
          </cell>
        </row>
        <row r="30">
          <cell r="A30">
            <v>45220</v>
          </cell>
          <cell r="B30" t="str">
            <v>Concreto fck 9 MPa</v>
          </cell>
          <cell r="C30" t="str">
            <v>m3</v>
          </cell>
          <cell r="D30">
            <v>98.93</v>
          </cell>
        </row>
        <row r="31">
          <cell r="A31">
            <v>45225</v>
          </cell>
          <cell r="B31" t="str">
            <v>Concreto fck 9 MPa com brita comercial</v>
          </cell>
          <cell r="C31" t="str">
            <v>m3</v>
          </cell>
          <cell r="D31">
            <v>110.82</v>
          </cell>
        </row>
        <row r="32">
          <cell r="A32">
            <v>45230</v>
          </cell>
          <cell r="B32" t="str">
            <v xml:space="preserve">Concreto fck 11 MPa </v>
          </cell>
          <cell r="C32" t="str">
            <v>m3</v>
          </cell>
          <cell r="D32">
            <v>104.41</v>
          </cell>
        </row>
        <row r="33">
          <cell r="A33">
            <v>45235</v>
          </cell>
          <cell r="B33" t="str">
            <v>Concreto fck 11 MPa com brita comercial</v>
          </cell>
          <cell r="C33" t="str">
            <v>m3</v>
          </cell>
          <cell r="D33">
            <v>116.7</v>
          </cell>
        </row>
        <row r="34">
          <cell r="A34">
            <v>45240</v>
          </cell>
          <cell r="B34" t="str">
            <v xml:space="preserve">Concreto fck 15 MPa </v>
          </cell>
          <cell r="C34" t="str">
            <v>m3</v>
          </cell>
          <cell r="D34">
            <v>110.87</v>
          </cell>
        </row>
        <row r="35">
          <cell r="A35">
            <v>45245</v>
          </cell>
          <cell r="B35" t="str">
            <v>Concreto fck 15 MPa com brita comercial</v>
          </cell>
          <cell r="C35" t="str">
            <v>m3</v>
          </cell>
          <cell r="D35">
            <v>121.47</v>
          </cell>
        </row>
        <row r="36">
          <cell r="A36">
            <v>45250</v>
          </cell>
          <cell r="B36" t="str">
            <v>Concreto Poroso</v>
          </cell>
          <cell r="C36" t="str">
            <v>m3</v>
          </cell>
          <cell r="D36">
            <v>111.38</v>
          </cell>
        </row>
        <row r="37">
          <cell r="A37">
            <v>45255</v>
          </cell>
          <cell r="B37" t="str">
            <v>Concreto poroso com brita comercial</v>
          </cell>
          <cell r="C37" t="str">
            <v>m3</v>
          </cell>
          <cell r="D37">
            <v>126.08</v>
          </cell>
        </row>
        <row r="38">
          <cell r="A38">
            <v>45260</v>
          </cell>
          <cell r="B38" t="str">
            <v>Concreto ciclopico fck 11 MPa</v>
          </cell>
          <cell r="C38" t="str">
            <v>m3</v>
          </cell>
          <cell r="D38">
            <v>90.74</v>
          </cell>
        </row>
        <row r="39">
          <cell r="A39">
            <v>45265</v>
          </cell>
          <cell r="B39" t="str">
            <v>Concreto ciclopico fck 11 MPa com brita comercial</v>
          </cell>
          <cell r="C39" t="str">
            <v>m3</v>
          </cell>
          <cell r="D39">
            <v>99.34</v>
          </cell>
        </row>
        <row r="40">
          <cell r="A40">
            <v>45270</v>
          </cell>
          <cell r="B40" t="str">
            <v>Concreto ciclopico fck 15 MPa</v>
          </cell>
          <cell r="C40" t="str">
            <v>m3</v>
          </cell>
          <cell r="D40">
            <v>95.26</v>
          </cell>
        </row>
        <row r="41">
          <cell r="A41">
            <v>45275</v>
          </cell>
          <cell r="B41" t="str">
            <v>Concreto ciclopico fck 15 MPa com brita comercial</v>
          </cell>
          <cell r="C41" t="str">
            <v>m3</v>
          </cell>
          <cell r="D41">
            <v>102.67</v>
          </cell>
        </row>
        <row r="42">
          <cell r="A42">
            <v>45280</v>
          </cell>
          <cell r="B42" t="str">
            <v>Argamassa de cimento e areia 1:4</v>
          </cell>
          <cell r="C42" t="str">
            <v>m3</v>
          </cell>
          <cell r="D42">
            <v>98.88</v>
          </cell>
        </row>
        <row r="43">
          <cell r="A43">
            <v>45285</v>
          </cell>
          <cell r="B43" t="str">
            <v>Argamassa de cimento e areia 1:3</v>
          </cell>
          <cell r="C43" t="str">
            <v>m3</v>
          </cell>
          <cell r="D43">
            <v>114.73</v>
          </cell>
        </row>
        <row r="44">
          <cell r="A44">
            <v>45290</v>
          </cell>
          <cell r="B44" t="str">
            <v>Formas comuns de madeira com reaproveitamento de duas vezes</v>
          </cell>
          <cell r="C44" t="str">
            <v>m2</v>
          </cell>
          <cell r="D44">
            <v>19.829999999999998</v>
          </cell>
        </row>
        <row r="45">
          <cell r="A45">
            <v>45295</v>
          </cell>
          <cell r="B45" t="str">
            <v>Escoramento para bueiros celulares</v>
          </cell>
          <cell r="C45" t="str">
            <v>m3</v>
          </cell>
          <cell r="D45">
            <v>9.59</v>
          </cell>
        </row>
        <row r="46">
          <cell r="A46">
            <v>45300</v>
          </cell>
          <cell r="B46" t="str">
            <v>Armadura aço CA-25 fornecimento dobragem e colocação</v>
          </cell>
          <cell r="C46" t="str">
            <v>kg</v>
          </cell>
          <cell r="D46">
            <v>1.9</v>
          </cell>
        </row>
        <row r="47">
          <cell r="A47">
            <v>45305</v>
          </cell>
          <cell r="B47" t="str">
            <v>Armadura aço CA-50 fornecimento dobragem e colocação</v>
          </cell>
          <cell r="C47" t="str">
            <v>kg</v>
          </cell>
          <cell r="D47">
            <v>1.98</v>
          </cell>
        </row>
        <row r="48">
          <cell r="A48">
            <v>45310</v>
          </cell>
          <cell r="B48" t="str">
            <v>Armadura aço CA-60 fornecimento dobragem e colocação</v>
          </cell>
          <cell r="C48" t="str">
            <v>kg</v>
          </cell>
          <cell r="D48">
            <v>2.29</v>
          </cell>
        </row>
        <row r="49">
          <cell r="A49">
            <v>45315</v>
          </cell>
          <cell r="B49" t="str">
            <v>Lastro de brita</v>
          </cell>
          <cell r="C49" t="str">
            <v>m3</v>
          </cell>
          <cell r="D49">
            <v>24.48</v>
          </cell>
        </row>
        <row r="50">
          <cell r="A50">
            <v>45320</v>
          </cell>
          <cell r="B50" t="str">
            <v>Lastro de brita com brita comercial</v>
          </cell>
          <cell r="C50" t="str">
            <v>m3</v>
          </cell>
          <cell r="D50">
            <v>43.37</v>
          </cell>
        </row>
        <row r="51">
          <cell r="A51">
            <v>45335</v>
          </cell>
          <cell r="B51" t="str">
            <v>Enrocamento de pedra jogada com pedra do primário</v>
          </cell>
          <cell r="C51" t="str">
            <v>m3</v>
          </cell>
          <cell r="D51">
            <v>11.84</v>
          </cell>
        </row>
        <row r="52">
          <cell r="A52">
            <v>45340</v>
          </cell>
          <cell r="B52" t="str">
            <v>Enrocamento pedra arrumada</v>
          </cell>
          <cell r="C52" t="str">
            <v>m3</v>
          </cell>
          <cell r="D52">
            <v>22.54</v>
          </cell>
        </row>
        <row r="53">
          <cell r="A53">
            <v>45345</v>
          </cell>
          <cell r="B53" t="str">
            <v>Alvenaria de pedra-de-mão argamassada</v>
          </cell>
          <cell r="C53" t="str">
            <v>m3</v>
          </cell>
          <cell r="D53">
            <v>60.4</v>
          </cell>
        </row>
        <row r="54">
          <cell r="A54">
            <v>45350</v>
          </cell>
          <cell r="B54" t="str">
            <v>Alvenaria de tijolos maciços p/ parede de 20cm</v>
          </cell>
          <cell r="C54" t="str">
            <v>m2</v>
          </cell>
          <cell r="D54">
            <v>47.44</v>
          </cell>
        </row>
        <row r="55">
          <cell r="A55">
            <v>46000</v>
          </cell>
          <cell r="B55" t="str">
            <v>Torre de madeira para cravação de tubulação (OAE)</v>
          </cell>
          <cell r="C55" t="str">
            <v>m</v>
          </cell>
          <cell r="D55">
            <v>364</v>
          </cell>
        </row>
        <row r="56">
          <cell r="A56">
            <v>46010</v>
          </cell>
          <cell r="B56" t="str">
            <v>Argamassa de cimento e areia 1:4 preparo e materiais (OAE)</v>
          </cell>
          <cell r="C56" t="str">
            <v>m3</v>
          </cell>
          <cell r="D56">
            <v>100.1</v>
          </cell>
        </row>
        <row r="57">
          <cell r="A57">
            <v>46020</v>
          </cell>
          <cell r="B57" t="str">
            <v>Formas de madeira (OAE)</v>
          </cell>
          <cell r="C57" t="str">
            <v>m2</v>
          </cell>
          <cell r="D57">
            <v>25.34</v>
          </cell>
        </row>
        <row r="58">
          <cell r="A58">
            <v>46030</v>
          </cell>
          <cell r="B58" t="str">
            <v>Armadura aço CA-50 fornec. dobr. e colocação (OAE)</v>
          </cell>
          <cell r="C58" t="str">
            <v>kg</v>
          </cell>
          <cell r="D58">
            <v>2.08</v>
          </cell>
        </row>
        <row r="59">
          <cell r="A59">
            <v>46040</v>
          </cell>
          <cell r="B59" t="str">
            <v>Concreto fck 15 MPa - preparo lançamento e cura (OAE)</v>
          </cell>
          <cell r="C59" t="str">
            <v>m3</v>
          </cell>
          <cell r="D59">
            <v>122.97</v>
          </cell>
        </row>
        <row r="60">
          <cell r="A60">
            <v>46050</v>
          </cell>
          <cell r="B60" t="str">
            <v>Concreto fck 18 MPa - preparo lançamento e cura (OAE)</v>
          </cell>
          <cell r="C60" t="str">
            <v>m3</v>
          </cell>
          <cell r="D60">
            <v>127.83</v>
          </cell>
        </row>
        <row r="61">
          <cell r="A61">
            <v>46070</v>
          </cell>
          <cell r="B61" t="str">
            <v>Demolição de estrutura em concreto simples (OAE)</v>
          </cell>
          <cell r="C61" t="str">
            <v>m3</v>
          </cell>
          <cell r="D61">
            <v>14.43</v>
          </cell>
        </row>
        <row r="62">
          <cell r="A62">
            <v>46080</v>
          </cell>
          <cell r="B62" t="str">
            <v>Demolição de estrutura em concreto armado (OAE)</v>
          </cell>
          <cell r="C62" t="str">
            <v>m3</v>
          </cell>
          <cell r="D62">
            <v>28.86</v>
          </cell>
        </row>
        <row r="63">
          <cell r="A63">
            <v>46090</v>
          </cell>
          <cell r="B63" t="str">
            <v>Aterro para vedação de ensecadeiras (OAE)</v>
          </cell>
          <cell r="C63" t="str">
            <v>m3</v>
          </cell>
          <cell r="D63">
            <v>7.44</v>
          </cell>
        </row>
        <row r="64">
          <cell r="A64">
            <v>46100</v>
          </cell>
          <cell r="B64" t="str">
            <v>Ensecadeiras duplas (OAE)</v>
          </cell>
          <cell r="C64" t="str">
            <v>m2</v>
          </cell>
          <cell r="D64">
            <v>139.38999999999999</v>
          </cell>
        </row>
        <row r="65">
          <cell r="A65">
            <v>50000</v>
          </cell>
          <cell r="B65" t="str">
            <v>Desmatamento e limpeza do terreno - condição1</v>
          </cell>
          <cell r="C65" t="str">
            <v>m2</v>
          </cell>
          <cell r="D65">
            <v>0.15</v>
          </cell>
        </row>
        <row r="66">
          <cell r="A66">
            <v>50001</v>
          </cell>
          <cell r="B66" t="str">
            <v>Desmatamento e limpeza do terreno - condição2</v>
          </cell>
          <cell r="C66" t="str">
            <v>m2</v>
          </cell>
          <cell r="D66">
            <v>0.47</v>
          </cell>
        </row>
        <row r="67">
          <cell r="A67">
            <v>50002</v>
          </cell>
          <cell r="B67" t="str">
            <v>Desmatamento e limpeza do terreno - condição3</v>
          </cell>
          <cell r="C67" t="str">
            <v>m2</v>
          </cell>
          <cell r="D67">
            <v>1.39</v>
          </cell>
        </row>
        <row r="68">
          <cell r="A68">
            <v>50003</v>
          </cell>
          <cell r="B68" t="str">
            <v>Desmatamento e limpeza do terreno - condição4</v>
          </cell>
          <cell r="C68" t="str">
            <v>m2</v>
          </cell>
          <cell r="D68">
            <v>2.0299999999999998</v>
          </cell>
        </row>
        <row r="69">
          <cell r="A69">
            <v>50010</v>
          </cell>
          <cell r="B69" t="str">
            <v>Esc. carga e transp. de mat. clas. 1a cat DMT&lt;= 50 m</v>
          </cell>
          <cell r="C69" t="str">
            <v>m3</v>
          </cell>
          <cell r="D69">
            <v>0.81</v>
          </cell>
        </row>
        <row r="70">
          <cell r="A70">
            <v>50020</v>
          </cell>
          <cell r="B70" t="str">
            <v>Esc. carga e transp. de mat. clas 1a cat 50&lt;DMT&lt;=100 m</v>
          </cell>
          <cell r="C70" t="str">
            <v>m3</v>
          </cell>
          <cell r="D70">
            <v>1.41</v>
          </cell>
        </row>
        <row r="71">
          <cell r="A71">
            <v>50030</v>
          </cell>
          <cell r="B71" t="str">
            <v>Esc. carga e transp. de mat. clas 1a cat 100&lt;DMT&lt;=150 m</v>
          </cell>
          <cell r="C71" t="str">
            <v>m3</v>
          </cell>
          <cell r="D71">
            <v>1.47</v>
          </cell>
        </row>
        <row r="72">
          <cell r="A72">
            <v>50040</v>
          </cell>
          <cell r="B72" t="str">
            <v>Esc. carga e transp. de mat. clas 1a cat 150&lt;DMT&lt;=200 m</v>
          </cell>
          <cell r="C72" t="str">
            <v>m3</v>
          </cell>
          <cell r="D72">
            <v>1.49</v>
          </cell>
        </row>
        <row r="73">
          <cell r="A73">
            <v>50050</v>
          </cell>
          <cell r="B73" t="str">
            <v>Esc. carga e transp. de mat. clas 1a cat 200&lt;DMT&lt;=250 m</v>
          </cell>
          <cell r="C73" t="str">
            <v>m3</v>
          </cell>
          <cell r="D73">
            <v>1.65</v>
          </cell>
        </row>
        <row r="74">
          <cell r="A74">
            <v>50060</v>
          </cell>
          <cell r="B74" t="str">
            <v>Esc. carga e transp. de mat. clas 1a cat 250&lt;DMT&lt;=300 m</v>
          </cell>
          <cell r="C74" t="str">
            <v>m3</v>
          </cell>
          <cell r="D74">
            <v>1.76</v>
          </cell>
        </row>
        <row r="75">
          <cell r="A75">
            <v>50070</v>
          </cell>
          <cell r="B75" t="str">
            <v>Esc. carga e transp. de mat. clas 1a cat 300&lt;DMT&lt;=350 m</v>
          </cell>
          <cell r="C75" t="str">
            <v>m3</v>
          </cell>
          <cell r="D75">
            <v>1.9</v>
          </cell>
        </row>
        <row r="76">
          <cell r="A76">
            <v>50080</v>
          </cell>
          <cell r="B76" t="str">
            <v>Esc. carga e transp. de mat. clas 1a cat 350&lt;DMT&lt;=400 m</v>
          </cell>
          <cell r="C76" t="str">
            <v>m3</v>
          </cell>
          <cell r="D76">
            <v>1.96</v>
          </cell>
        </row>
        <row r="77">
          <cell r="A77">
            <v>50090</v>
          </cell>
          <cell r="B77" t="str">
            <v>Esc. carga e transp. de mat. clas 1a cat 400&lt;DMT&lt;=500 m</v>
          </cell>
          <cell r="C77" t="str">
            <v>m3</v>
          </cell>
          <cell r="D77">
            <v>2.04</v>
          </cell>
        </row>
        <row r="78">
          <cell r="A78">
            <v>50100</v>
          </cell>
          <cell r="B78" t="str">
            <v>Esc. carga e transp. de mat. clas 1a cat 500&lt;DMT&lt;=600 m</v>
          </cell>
          <cell r="C78" t="str">
            <v>m3</v>
          </cell>
          <cell r="D78">
            <v>2.16</v>
          </cell>
        </row>
        <row r="79">
          <cell r="A79">
            <v>50110</v>
          </cell>
          <cell r="B79" t="str">
            <v>Esc. carga e transp. de mat. clas 1a cat 600&lt;DMT&lt;=700 m</v>
          </cell>
          <cell r="C79" t="str">
            <v>m3</v>
          </cell>
          <cell r="D79">
            <v>2.34</v>
          </cell>
        </row>
        <row r="80">
          <cell r="A80">
            <v>50120</v>
          </cell>
          <cell r="B80" t="str">
            <v>Esc. carga e transp. de mat. clas 1a cat 700&lt;DMT&lt;=800 m</v>
          </cell>
          <cell r="C80" t="str">
            <v>m3</v>
          </cell>
          <cell r="D80">
            <v>2.5099999999999998</v>
          </cell>
        </row>
        <row r="81">
          <cell r="A81">
            <v>50130</v>
          </cell>
          <cell r="B81" t="str">
            <v>Esc. carga e transp. de mat. clas 1a cat 800&lt;DMT&lt;=900 m</v>
          </cell>
          <cell r="C81" t="str">
            <v>m3</v>
          </cell>
          <cell r="D81">
            <v>2.6</v>
          </cell>
        </row>
        <row r="82">
          <cell r="A82">
            <v>50140</v>
          </cell>
          <cell r="B82" t="str">
            <v>Esc. carga e transp. de mat. clas 1a cat 900&lt;DMT&lt;=1000 m</v>
          </cell>
          <cell r="C82" t="str">
            <v>m3</v>
          </cell>
          <cell r="D82">
            <v>2.74</v>
          </cell>
        </row>
        <row r="83">
          <cell r="A83">
            <v>50150</v>
          </cell>
          <cell r="B83" t="str">
            <v>Esc. carga e transp. de mat. clas 1a cat 1000&lt;DMT&lt;=1200 m</v>
          </cell>
          <cell r="C83" t="str">
            <v>m3</v>
          </cell>
          <cell r="D83">
            <v>3.64</v>
          </cell>
        </row>
        <row r="84">
          <cell r="A84">
            <v>50160</v>
          </cell>
          <cell r="B84" t="str">
            <v>Esc. carga e transp. de mat. clas 1a cat 1200&lt;DMT&lt;=1400 m</v>
          </cell>
          <cell r="C84" t="str">
            <v>m3</v>
          </cell>
          <cell r="D84">
            <v>3.91</v>
          </cell>
        </row>
        <row r="85">
          <cell r="A85">
            <v>50170</v>
          </cell>
          <cell r="B85" t="str">
            <v>Esc. carga e transp. de mat. clas 1a cat 1400&lt;DMT&lt;=1600 m</v>
          </cell>
          <cell r="C85" t="str">
            <v>m3</v>
          </cell>
          <cell r="D85">
            <v>4.09</v>
          </cell>
        </row>
        <row r="86">
          <cell r="A86">
            <v>50180</v>
          </cell>
          <cell r="B86" t="str">
            <v>Esc. carga e transp. de mat. clas 1a cat 1600&lt;DMT&lt;=1800 m</v>
          </cell>
          <cell r="C86" t="str">
            <v>m3</v>
          </cell>
          <cell r="D86">
            <v>4.26</v>
          </cell>
        </row>
        <row r="87">
          <cell r="A87">
            <v>50190</v>
          </cell>
          <cell r="B87" t="str">
            <v>Esc. carga e transp. de mat. clas 1a cat 1800&lt;DMT&lt;2000 m</v>
          </cell>
          <cell r="C87" t="str">
            <v>m3</v>
          </cell>
          <cell r="D87">
            <v>4.34</v>
          </cell>
        </row>
        <row r="88">
          <cell r="A88">
            <v>50200</v>
          </cell>
          <cell r="B88" t="str">
            <v>Esc. carga e transp. de mat. clas 1a cat 2000&lt;DMT&lt;2500 m</v>
          </cell>
          <cell r="C88" t="str">
            <v>m3</v>
          </cell>
          <cell r="D88">
            <v>4.51</v>
          </cell>
        </row>
        <row r="89">
          <cell r="A89">
            <v>50210</v>
          </cell>
          <cell r="B89" t="str">
            <v>Esc. carga e transp. de mat. clas 1a cat 2500&lt;DMT&lt;3000 m</v>
          </cell>
          <cell r="C89" t="str">
            <v>m3</v>
          </cell>
          <cell r="D89">
            <v>4.8600000000000003</v>
          </cell>
        </row>
        <row r="90">
          <cell r="A90">
            <v>50220</v>
          </cell>
          <cell r="B90" t="str">
            <v>Esc. carga e transp. de mat. clas 1a cat 3000&lt;DMT&lt;3500 m</v>
          </cell>
          <cell r="C90" t="str">
            <v>m3</v>
          </cell>
          <cell r="D90">
            <v>5.26</v>
          </cell>
        </row>
        <row r="91">
          <cell r="A91">
            <v>50230</v>
          </cell>
          <cell r="B91" t="str">
            <v>Esc. carga e transp. de mat. clas 1a cat 3500&lt;DMT&lt;4000 m</v>
          </cell>
          <cell r="C91" t="str">
            <v>m3</v>
          </cell>
          <cell r="D91">
            <v>5.47</v>
          </cell>
        </row>
        <row r="92">
          <cell r="A92">
            <v>50240</v>
          </cell>
          <cell r="B92" t="str">
            <v>Esc. carga e transp. de mat. clas 1a cat 4000&lt;DMT&lt;4500 m</v>
          </cell>
          <cell r="C92" t="str">
            <v>m3</v>
          </cell>
          <cell r="D92">
            <v>5.76</v>
          </cell>
        </row>
        <row r="93">
          <cell r="A93">
            <v>50250</v>
          </cell>
          <cell r="B93" t="str">
            <v>Esc. carga e transp. de mat. clas 1a cat 4500&lt;DMT&lt;5000 m</v>
          </cell>
          <cell r="C93" t="str">
            <v>m3</v>
          </cell>
          <cell r="D93">
            <v>6.06</v>
          </cell>
        </row>
        <row r="94">
          <cell r="A94">
            <v>50260</v>
          </cell>
          <cell r="B94" t="str">
            <v>Esc. carga e transp. de mat. clas 1a cat 5000&lt;DMT&lt;6000 m</v>
          </cell>
          <cell r="C94" t="str">
            <v>m3</v>
          </cell>
          <cell r="D94">
            <v>6.76</v>
          </cell>
        </row>
        <row r="95">
          <cell r="A95">
            <v>50270</v>
          </cell>
          <cell r="B95" t="str">
            <v>Esc. carga e transp. de mat. clas 1a cat 6000&lt;DMT&lt;7000 m</v>
          </cell>
          <cell r="C95" t="str">
            <v>m3</v>
          </cell>
          <cell r="D95">
            <v>7.27</v>
          </cell>
        </row>
        <row r="96">
          <cell r="A96">
            <v>50280</v>
          </cell>
          <cell r="B96" t="str">
            <v>Esc. carga e transp. de mat. clas 1a cat 7000&lt;DMT&lt;8000 m</v>
          </cell>
          <cell r="C96" t="str">
            <v>m3</v>
          </cell>
          <cell r="D96">
            <v>7.94</v>
          </cell>
        </row>
        <row r="97">
          <cell r="A97">
            <v>50290</v>
          </cell>
          <cell r="B97" t="str">
            <v>Esc. carga e transp. de mat. clas 1a cat 8000&lt;DMT&lt;9000 m</v>
          </cell>
          <cell r="C97" t="str">
            <v>m3</v>
          </cell>
          <cell r="D97">
            <v>8.6</v>
          </cell>
        </row>
        <row r="98">
          <cell r="A98">
            <v>50300</v>
          </cell>
          <cell r="B98" t="str">
            <v>Esc. carga e transp. de mat. clas 1a cat 9000&lt;DMT&lt;1000 m</v>
          </cell>
          <cell r="C98" t="str">
            <v>m3</v>
          </cell>
          <cell r="D98">
            <v>9.08</v>
          </cell>
        </row>
        <row r="99">
          <cell r="A99">
            <v>51000</v>
          </cell>
          <cell r="B99" t="str">
            <v>Esc. carga e transp. de mat. clas. 2a cat DMT&lt;= 50 m</v>
          </cell>
          <cell r="C99" t="str">
            <v>m3</v>
          </cell>
          <cell r="D99">
            <v>1.34</v>
          </cell>
        </row>
        <row r="100">
          <cell r="A100">
            <v>51010</v>
          </cell>
          <cell r="B100" t="str">
            <v>Esc. carga e transp. de mat. clas 2a cat 50&lt;DMT&lt;=100 m</v>
          </cell>
          <cell r="C100" t="str">
            <v>m3</v>
          </cell>
          <cell r="D100">
            <v>2.1800000000000002</v>
          </cell>
        </row>
        <row r="101">
          <cell r="A101">
            <v>51020</v>
          </cell>
          <cell r="B101" t="str">
            <v>Esc. carga e transp. de mat. clas 2a cat 100&lt;DMT&lt;=150 m</v>
          </cell>
          <cell r="C101" t="str">
            <v>m3</v>
          </cell>
          <cell r="D101">
            <v>2.27</v>
          </cell>
        </row>
        <row r="102">
          <cell r="A102">
            <v>51030</v>
          </cell>
          <cell r="B102" t="str">
            <v>Esc. carga e transp. de mat. clas 2a cat 150&lt;DMT&lt;=200 m</v>
          </cell>
          <cell r="C102" t="str">
            <v>m3</v>
          </cell>
          <cell r="D102">
            <v>2.38</v>
          </cell>
        </row>
        <row r="103">
          <cell r="A103">
            <v>51040</v>
          </cell>
          <cell r="B103" t="str">
            <v>Esc. carga e transp. de mat. clas 2a cat 200&lt;DMT&lt;=250 m</v>
          </cell>
          <cell r="C103" t="str">
            <v>m3</v>
          </cell>
          <cell r="D103">
            <v>2.56</v>
          </cell>
        </row>
        <row r="104">
          <cell r="A104">
            <v>51050</v>
          </cell>
          <cell r="B104" t="str">
            <v>Esc. carga e transp. de mat. clas 2a cat 250&lt;DMT&lt;=300 m</v>
          </cell>
          <cell r="C104" t="str">
            <v>m3</v>
          </cell>
          <cell r="D104">
            <v>2.63</v>
          </cell>
        </row>
        <row r="105">
          <cell r="A105">
            <v>51060</v>
          </cell>
          <cell r="B105" t="str">
            <v>Esc. carga e transp. de mat. clas 2a cat 300&lt;DMT&lt;=350 m</v>
          </cell>
          <cell r="C105" t="str">
            <v>m3</v>
          </cell>
          <cell r="D105">
            <v>2.78</v>
          </cell>
        </row>
        <row r="106">
          <cell r="A106">
            <v>51070</v>
          </cell>
          <cell r="B106" t="str">
            <v>Esc. carga e transp. de mat. clas 2a cat 350&lt;DMT&lt;=400 m</v>
          </cell>
          <cell r="C106" t="str">
            <v>m3</v>
          </cell>
          <cell r="D106">
            <v>2.85</v>
          </cell>
        </row>
        <row r="107">
          <cell r="A107">
            <v>51080</v>
          </cell>
          <cell r="B107" t="str">
            <v>Esc. carga e transp. de mat. clas 2a cat 400&lt;DMT&lt;=500 m</v>
          </cell>
          <cell r="C107" t="str">
            <v>m3</v>
          </cell>
          <cell r="D107">
            <v>2.96</v>
          </cell>
        </row>
        <row r="108">
          <cell r="A108">
            <v>51090</v>
          </cell>
          <cell r="B108" t="str">
            <v>Esc. carga e transp. de mat. clas 2a cat 500&lt;DMT&lt;=600 m</v>
          </cell>
          <cell r="C108" t="str">
            <v>m3</v>
          </cell>
          <cell r="D108">
            <v>3.14</v>
          </cell>
        </row>
        <row r="109">
          <cell r="A109">
            <v>51100</v>
          </cell>
          <cell r="B109" t="str">
            <v>Esc. carga e transp. de mat. clas 2a cat 600&lt;DMT&lt;=700 m</v>
          </cell>
          <cell r="C109" t="str">
            <v>m3</v>
          </cell>
          <cell r="D109">
            <v>3.38</v>
          </cell>
        </row>
        <row r="110">
          <cell r="A110">
            <v>51110</v>
          </cell>
          <cell r="B110" t="str">
            <v>Esc. carga e transp. de mat. clas 2a cat 700&lt;DMT&lt;=800 m</v>
          </cell>
          <cell r="C110" t="str">
            <v>m3</v>
          </cell>
          <cell r="D110">
            <v>3.49</v>
          </cell>
        </row>
        <row r="111">
          <cell r="A111">
            <v>51120</v>
          </cell>
          <cell r="B111" t="str">
            <v>Esc. carga e transp. de mat. clas 2a cat 800&lt;DMT&lt;=900 m</v>
          </cell>
          <cell r="C111" t="str">
            <v>m3</v>
          </cell>
          <cell r="D111">
            <v>3.65</v>
          </cell>
        </row>
        <row r="112">
          <cell r="A112">
            <v>51130</v>
          </cell>
          <cell r="B112" t="str">
            <v>Esc. carga e transp. de mat. clas 2a cat 900&lt;DMT&lt;=1000 m</v>
          </cell>
          <cell r="C112" t="str">
            <v>m3</v>
          </cell>
          <cell r="D112">
            <v>3.86</v>
          </cell>
        </row>
        <row r="113">
          <cell r="A113">
            <v>51140</v>
          </cell>
          <cell r="B113" t="str">
            <v>Esc. carga e transp. de mat. clas 2a cat 1000&lt;DMT&lt;=1200 m</v>
          </cell>
          <cell r="C113" t="str">
            <v>m3</v>
          </cell>
          <cell r="D113">
            <v>4.7699999999999996</v>
          </cell>
        </row>
        <row r="114">
          <cell r="A114">
            <v>51150</v>
          </cell>
          <cell r="B114" t="str">
            <v>Esc. carga e transp. de mat. clas 2a cat 1200&lt;DMT&lt;=1400 m</v>
          </cell>
          <cell r="C114" t="str">
            <v>m3</v>
          </cell>
          <cell r="D114">
            <v>5</v>
          </cell>
        </row>
        <row r="115">
          <cell r="A115">
            <v>51160</v>
          </cell>
          <cell r="B115" t="str">
            <v>Esc. carga e transp. de mat. clas 2a cat 1400&lt;DMT&lt;=1600 m</v>
          </cell>
          <cell r="C115" t="str">
            <v>m3</v>
          </cell>
          <cell r="D115">
            <v>5.21</v>
          </cell>
        </row>
        <row r="116">
          <cell r="A116">
            <v>51170</v>
          </cell>
          <cell r="B116" t="str">
            <v>Esc. carga e transp. de mat. clas 2a cat 1600&lt;DMT&lt;=1800 m</v>
          </cell>
          <cell r="C116" t="str">
            <v>m3</v>
          </cell>
          <cell r="D116">
            <v>5.28</v>
          </cell>
        </row>
        <row r="117">
          <cell r="A117">
            <v>51180</v>
          </cell>
          <cell r="B117" t="str">
            <v>Esc. carga e transp. de mat. clas 2a cat 1800&lt;DMT&lt;2000 m</v>
          </cell>
          <cell r="C117" t="str">
            <v>m3</v>
          </cell>
          <cell r="D117">
            <v>5.37</v>
          </cell>
        </row>
        <row r="118">
          <cell r="A118">
            <v>51190</v>
          </cell>
          <cell r="B118" t="str">
            <v>Esc. carga e transp. de mat. clas 2a cat 2000&lt;DMT&lt;2500 m</v>
          </cell>
          <cell r="C118" t="str">
            <v>m3</v>
          </cell>
          <cell r="D118">
            <v>5.55</v>
          </cell>
        </row>
        <row r="119">
          <cell r="A119">
            <v>51200</v>
          </cell>
          <cell r="B119" t="str">
            <v>Esc. carga e transp. de mat. clas 2a cat 2500&lt;DMT&lt;3000 m</v>
          </cell>
          <cell r="C119" t="str">
            <v>m3</v>
          </cell>
          <cell r="D119">
            <v>6.03</v>
          </cell>
        </row>
        <row r="120">
          <cell r="A120">
            <v>51210</v>
          </cell>
          <cell r="B120" t="str">
            <v>Esc. carga e transp. de mat. clas 2a cat 3000&lt;DMT&lt;3500 m</v>
          </cell>
          <cell r="C120" t="str">
            <v>m3</v>
          </cell>
          <cell r="D120">
            <v>6.39</v>
          </cell>
        </row>
        <row r="121">
          <cell r="A121">
            <v>51220</v>
          </cell>
          <cell r="B121" t="str">
            <v>Esc. carga e transp. de mat. clas 2a cat 3500&lt;DMT&lt;4000 m</v>
          </cell>
          <cell r="C121" t="str">
            <v>m3</v>
          </cell>
          <cell r="D121">
            <v>6.6</v>
          </cell>
        </row>
        <row r="122">
          <cell r="A122">
            <v>51230</v>
          </cell>
          <cell r="B122" t="str">
            <v>Esc. carga e transp. de mat. clas 2a cat 4000&lt;DMT&lt;4500 m</v>
          </cell>
          <cell r="C122" t="str">
            <v>m3</v>
          </cell>
          <cell r="D122">
            <v>6.92</v>
          </cell>
        </row>
        <row r="123">
          <cell r="A123">
            <v>51240</v>
          </cell>
          <cell r="B123" t="str">
            <v>Esc. carga e transp. de mat. clas 2a cat 4500&lt;DMT&lt;5000 m</v>
          </cell>
          <cell r="C123" t="str">
            <v>m3</v>
          </cell>
          <cell r="D123">
            <v>7.37</v>
          </cell>
        </row>
        <row r="124">
          <cell r="A124">
            <v>51250</v>
          </cell>
          <cell r="B124" t="str">
            <v>Esc. carga e transp. de mat. clas 2a cat 5000&lt;DMT&lt;6000 m</v>
          </cell>
          <cell r="C124" t="str">
            <v>m3</v>
          </cell>
          <cell r="D124">
            <v>8.01</v>
          </cell>
        </row>
        <row r="125">
          <cell r="A125">
            <v>51260</v>
          </cell>
          <cell r="B125" t="str">
            <v>Esc. carga e transp. de mat. clas 2a cat 6000&lt;DMT&lt;7000 m</v>
          </cell>
          <cell r="C125" t="str">
            <v>m3</v>
          </cell>
          <cell r="D125">
            <v>8.6300000000000008</v>
          </cell>
        </row>
        <row r="126">
          <cell r="A126">
            <v>51270</v>
          </cell>
          <cell r="B126" t="str">
            <v>Esc. carga e transp. de mat. clas 2a cat 7000&lt;DMT&lt;8000 m</v>
          </cell>
          <cell r="C126" t="str">
            <v>m3</v>
          </cell>
          <cell r="D126">
            <v>9.33</v>
          </cell>
        </row>
        <row r="127">
          <cell r="A127">
            <v>51280</v>
          </cell>
          <cell r="B127" t="str">
            <v>Esc. carga e transp. de mat. clas 2a cat 8000&lt;DMT&lt;9000 m</v>
          </cell>
          <cell r="C127" t="str">
            <v>m3</v>
          </cell>
          <cell r="D127">
            <v>9.98</v>
          </cell>
        </row>
        <row r="128">
          <cell r="A128">
            <v>51290</v>
          </cell>
          <cell r="B128" t="str">
            <v>Esc. carga e transp. de mat. clas 2a cat 9000&lt;DMT&lt;1000 m</v>
          </cell>
          <cell r="C128" t="str">
            <v>m3</v>
          </cell>
          <cell r="D128">
            <v>10.54</v>
          </cell>
        </row>
        <row r="129">
          <cell r="A129">
            <v>51500</v>
          </cell>
          <cell r="B129" t="str">
            <v>Esc. carga e transp. e espalh. mat. 3a cat 000&lt;DMT&lt;=050 m</v>
          </cell>
          <cell r="C129" t="str">
            <v>m3</v>
          </cell>
          <cell r="D129">
            <v>8.76</v>
          </cell>
        </row>
        <row r="130">
          <cell r="A130">
            <v>51510</v>
          </cell>
          <cell r="B130" t="str">
            <v>Esc. carga e transp. e espalh. mat. 3a cat 050&lt;DMT&lt;=100 m</v>
          </cell>
          <cell r="C130" t="str">
            <v>m3</v>
          </cell>
          <cell r="D130">
            <v>10.53</v>
          </cell>
        </row>
        <row r="131">
          <cell r="A131">
            <v>51520</v>
          </cell>
          <cell r="B131" t="str">
            <v>Esc. carga e transp. e espalh. mat. 3a cat 100&lt;DMT&lt;=150 m</v>
          </cell>
          <cell r="C131" t="str">
            <v>m3</v>
          </cell>
          <cell r="D131">
            <v>10.64</v>
          </cell>
        </row>
        <row r="132">
          <cell r="A132">
            <v>51530</v>
          </cell>
          <cell r="B132" t="str">
            <v>Esc. carga e transp. e espalh. mat. 3a cat 150&lt;DMT&lt;=200 m</v>
          </cell>
          <cell r="C132" t="str">
            <v>m3</v>
          </cell>
          <cell r="D132">
            <v>10.76</v>
          </cell>
        </row>
        <row r="133">
          <cell r="A133">
            <v>51540</v>
          </cell>
          <cell r="B133" t="str">
            <v>Esc. carga e transp. e espalh. mat. 3a cat 200&lt;DMT&lt;=250 m</v>
          </cell>
          <cell r="C133" t="str">
            <v>m3</v>
          </cell>
          <cell r="D133">
            <v>11.05</v>
          </cell>
        </row>
        <row r="134">
          <cell r="A134">
            <v>51550</v>
          </cell>
          <cell r="B134" t="str">
            <v>Esc. carga e transp. e espalh. mat. 3a cat 250&lt;DMT&lt;=300 m</v>
          </cell>
          <cell r="C134" t="str">
            <v>m3</v>
          </cell>
          <cell r="D134">
            <v>11.15</v>
          </cell>
        </row>
        <row r="135">
          <cell r="A135">
            <v>51560</v>
          </cell>
          <cell r="B135" t="str">
            <v>Esc. carga e transp. e espalh. mat. 3a cat 300&lt;DMT&lt;=350 m</v>
          </cell>
          <cell r="C135" t="str">
            <v>m3</v>
          </cell>
          <cell r="D135">
            <v>11.22</v>
          </cell>
        </row>
        <row r="136">
          <cell r="A136">
            <v>51570</v>
          </cell>
          <cell r="B136" t="str">
            <v>Esc. carga e transp. e espalh. mat. 3a cat 350&lt;DMT&lt;=400 m</v>
          </cell>
          <cell r="C136" t="str">
            <v>m3</v>
          </cell>
          <cell r="D136">
            <v>11.48</v>
          </cell>
        </row>
        <row r="137">
          <cell r="A137">
            <v>51580</v>
          </cell>
          <cell r="B137" t="str">
            <v>Esc. carga e transp. e espalh. mat. 3a cat 400&lt;DMT&lt;=500 m</v>
          </cell>
          <cell r="C137" t="str">
            <v>m3</v>
          </cell>
          <cell r="D137">
            <v>11.6</v>
          </cell>
        </row>
        <row r="138">
          <cell r="A138">
            <v>51590</v>
          </cell>
          <cell r="B138" t="str">
            <v>Esc. carga e transp. e espalh. mat. 3a cat 500&lt;DMT&lt;=600 m</v>
          </cell>
          <cell r="C138" t="str">
            <v>m3</v>
          </cell>
          <cell r="D138">
            <v>11.77</v>
          </cell>
        </row>
        <row r="139">
          <cell r="A139">
            <v>51600</v>
          </cell>
          <cell r="B139" t="str">
            <v>Esc. carga e transp. e espalh. mat. 3a cat 600&lt;DMT&lt;=700 m</v>
          </cell>
          <cell r="C139" t="str">
            <v>m3</v>
          </cell>
          <cell r="D139">
            <v>12.07</v>
          </cell>
        </row>
        <row r="140">
          <cell r="A140">
            <v>51610</v>
          </cell>
          <cell r="B140" t="str">
            <v>Esc. carga e transp. e espalh. mat. 3a cat 700&lt;DMT&lt;=800 m</v>
          </cell>
          <cell r="C140" t="str">
            <v>m3</v>
          </cell>
          <cell r="D140">
            <v>12.12</v>
          </cell>
        </row>
        <row r="141">
          <cell r="A141">
            <v>51620</v>
          </cell>
          <cell r="B141" t="str">
            <v>Esc. carga e transp. e espalh. mat. 3a cat 800&lt;DMT&lt;=900 m</v>
          </cell>
          <cell r="C141" t="str">
            <v>m3</v>
          </cell>
          <cell r="D141">
            <v>12.21</v>
          </cell>
        </row>
        <row r="142">
          <cell r="A142">
            <v>51630</v>
          </cell>
          <cell r="B142" t="str">
            <v>Esc. carga e transp. e espalh. mat. 3a cat 900&lt;DMT&lt;=1000 m</v>
          </cell>
          <cell r="C142" t="str">
            <v>m3</v>
          </cell>
          <cell r="D142">
            <v>12.25</v>
          </cell>
        </row>
        <row r="143">
          <cell r="A143">
            <v>51640</v>
          </cell>
          <cell r="B143" t="str">
            <v>Esc. carga e transp. e espalh. mat. 3a cat 1000&lt;DMT&lt;=1200 m</v>
          </cell>
          <cell r="C143" t="str">
            <v>m3</v>
          </cell>
          <cell r="D143">
            <v>12.32</v>
          </cell>
        </row>
        <row r="144">
          <cell r="A144">
            <v>51650</v>
          </cell>
          <cell r="B144" t="str">
            <v>Esc. carga e transp. e espalh. mat. 3a cat 1200&lt;DMT&lt;=1400 m</v>
          </cell>
          <cell r="C144" t="str">
            <v>m3</v>
          </cell>
          <cell r="D144">
            <v>12.69</v>
          </cell>
        </row>
        <row r="145">
          <cell r="A145">
            <v>51660</v>
          </cell>
          <cell r="B145" t="str">
            <v>Esc. carga e transp. e espalh. mat. 3a cat 1400&lt;DMT&lt;=1600 m</v>
          </cell>
          <cell r="C145" t="str">
            <v>m3</v>
          </cell>
          <cell r="D145">
            <v>12.87</v>
          </cell>
        </row>
        <row r="146">
          <cell r="A146">
            <v>51670</v>
          </cell>
          <cell r="B146" t="str">
            <v>Esc. carga e transp. e espalh. mat. 3a cat 1600&lt;DMT&lt;=1800 m</v>
          </cell>
          <cell r="C146" t="str">
            <v>m3</v>
          </cell>
          <cell r="D146">
            <v>13.13</v>
          </cell>
        </row>
        <row r="147">
          <cell r="A147">
            <v>51690</v>
          </cell>
          <cell r="B147" t="str">
            <v>Esc. carga e transp. e espalh. mat. 3a cat 1800&lt;DMT&lt;=2000 m</v>
          </cell>
          <cell r="C147" t="str">
            <v>m3</v>
          </cell>
          <cell r="D147">
            <v>13.28</v>
          </cell>
        </row>
        <row r="148">
          <cell r="A148">
            <v>51700</v>
          </cell>
          <cell r="B148" t="str">
            <v>Esc. carga e transp. e espalh. mat. 3a cat 2000&lt;DMT&lt;=2500 m</v>
          </cell>
          <cell r="C148" t="str">
            <v>m3</v>
          </cell>
          <cell r="D148">
            <v>13.61</v>
          </cell>
        </row>
        <row r="149">
          <cell r="A149">
            <v>51710</v>
          </cell>
          <cell r="B149" t="str">
            <v>Esc. carga e transp. e espalh. mat. 3a cat 2500&lt;DMT&lt;=3000 m</v>
          </cell>
          <cell r="C149" t="str">
            <v>m3</v>
          </cell>
          <cell r="D149">
            <v>14.18</v>
          </cell>
        </row>
        <row r="150">
          <cell r="A150">
            <v>51720</v>
          </cell>
          <cell r="B150" t="str">
            <v>Esc. carga e transp. e espalh. mat. 3a cat 3000&lt;DMT&lt;=3500 m</v>
          </cell>
          <cell r="C150" t="str">
            <v>m3</v>
          </cell>
          <cell r="D150">
            <v>14.71</v>
          </cell>
        </row>
        <row r="151">
          <cell r="A151">
            <v>51730</v>
          </cell>
          <cell r="B151" t="str">
            <v>Esc. carga e transp. e espalh. mat. 3a cat 3500&lt;DMT&lt;=4000 m</v>
          </cell>
          <cell r="C151" t="str">
            <v>m3</v>
          </cell>
          <cell r="D151">
            <v>15.06</v>
          </cell>
        </row>
        <row r="152">
          <cell r="A152">
            <v>51740</v>
          </cell>
          <cell r="B152" t="str">
            <v>Esc. carga e transp. e espalh. mat. 3a cat 4000&lt;DMT&lt;=4500 m</v>
          </cell>
          <cell r="C152" t="str">
            <v>m3</v>
          </cell>
          <cell r="D152">
            <v>15.51</v>
          </cell>
        </row>
        <row r="153">
          <cell r="A153">
            <v>51750</v>
          </cell>
          <cell r="B153" t="str">
            <v>Esc. carga e transp. e espalh. mat. 3a cat 4500&lt;DMT&lt;=5000 m</v>
          </cell>
          <cell r="C153" t="str">
            <v>m3</v>
          </cell>
          <cell r="D153">
            <v>16.079999999999998</v>
          </cell>
        </row>
        <row r="154">
          <cell r="A154">
            <v>51760</v>
          </cell>
          <cell r="B154" t="str">
            <v>Esc. carga e transp. e espalh. mat. 3a cat 5000&lt;DMT&lt;=6000 m</v>
          </cell>
          <cell r="C154" t="str">
            <v>m3</v>
          </cell>
          <cell r="D154">
            <v>17.079999999999998</v>
          </cell>
        </row>
        <row r="155">
          <cell r="A155">
            <v>51850</v>
          </cell>
          <cell r="B155" t="str">
            <v>Fendilhamento de rebaixo de corte em rocha</v>
          </cell>
          <cell r="C155" t="str">
            <v>m2</v>
          </cell>
          <cell r="D155">
            <v>3.4</v>
          </cell>
        </row>
        <row r="156">
          <cell r="A156">
            <v>51900</v>
          </cell>
          <cell r="B156" t="str">
            <v>Extração carga e descarga de seixo com DRAG-LINE</v>
          </cell>
          <cell r="C156" t="str">
            <v>m3</v>
          </cell>
          <cell r="D156">
            <v>2.12</v>
          </cell>
        </row>
        <row r="157">
          <cell r="A157">
            <v>51950</v>
          </cell>
          <cell r="B157" t="str">
            <v>Extração carga e descarga de seixo com trator</v>
          </cell>
          <cell r="C157" t="str">
            <v>m3</v>
          </cell>
          <cell r="D157">
            <v>1.78</v>
          </cell>
        </row>
        <row r="158">
          <cell r="A158">
            <v>52000</v>
          </cell>
          <cell r="B158" t="str">
            <v>Compactação de aterros a 95% do Proctor Normal</v>
          </cell>
          <cell r="C158" t="str">
            <v>m3</v>
          </cell>
          <cell r="D158">
            <v>0.91</v>
          </cell>
        </row>
        <row r="159">
          <cell r="A159">
            <v>52010</v>
          </cell>
          <cell r="B159" t="str">
            <v>Compactação de aterro a 100% do Proctor Normal</v>
          </cell>
          <cell r="C159" t="str">
            <v>m3</v>
          </cell>
          <cell r="D159">
            <v>1.1200000000000001</v>
          </cell>
        </row>
        <row r="160">
          <cell r="A160">
            <v>52015</v>
          </cell>
          <cell r="B160" t="str">
            <v>Compactação de aterro em rocha</v>
          </cell>
          <cell r="C160" t="str">
            <v>m3</v>
          </cell>
          <cell r="D160">
            <v>0.4</v>
          </cell>
        </row>
        <row r="161">
          <cell r="A161">
            <v>52020</v>
          </cell>
          <cell r="B161" t="str">
            <v>Esc. carga transp. e espalh. de mat. de jazida clas. 1a. cat.</v>
          </cell>
          <cell r="C161" t="str">
            <v>m3</v>
          </cell>
          <cell r="D161">
            <v>1.52</v>
          </cell>
        </row>
        <row r="162">
          <cell r="A162">
            <v>52030</v>
          </cell>
          <cell r="B162" t="str">
            <v>Esc. carga transp. e espalh. de mat. de jazida clas. 2a. cat.</v>
          </cell>
          <cell r="C162" t="str">
            <v>m3</v>
          </cell>
          <cell r="D162">
            <v>2.36</v>
          </cell>
        </row>
        <row r="163">
          <cell r="A163">
            <v>52040</v>
          </cell>
          <cell r="B163" t="str">
            <v>Revestimento primário - execução</v>
          </cell>
          <cell r="C163" t="str">
            <v>m3</v>
          </cell>
          <cell r="D163">
            <v>0.63</v>
          </cell>
        </row>
        <row r="164">
          <cell r="A164">
            <v>52045</v>
          </cell>
          <cell r="B164" t="str">
            <v>Remoção de solos moles sem transporte</v>
          </cell>
          <cell r="C164" t="str">
            <v>m3</v>
          </cell>
          <cell r="D164">
            <v>1.46</v>
          </cell>
        </row>
        <row r="165">
          <cell r="A165">
            <v>52050</v>
          </cell>
          <cell r="B165" t="str">
            <v>Remoção de solos moles com transporte 0&lt; DMT&lt;= 50 m</v>
          </cell>
          <cell r="C165" t="str">
            <v>m3</v>
          </cell>
          <cell r="D165">
            <v>3.39</v>
          </cell>
        </row>
        <row r="166">
          <cell r="A166">
            <v>52060</v>
          </cell>
          <cell r="B166" t="str">
            <v>Remoção de solos moles c/transporte  50&lt; DMT&lt;=100 m</v>
          </cell>
          <cell r="C166" t="str">
            <v>m3</v>
          </cell>
          <cell r="D166">
            <v>3.46</v>
          </cell>
        </row>
        <row r="167">
          <cell r="A167">
            <v>52070</v>
          </cell>
          <cell r="B167" t="str">
            <v>Remoção de solos moles c/transporte  100&lt; DMT&lt;=200 m</v>
          </cell>
          <cell r="C167" t="str">
            <v>m3</v>
          </cell>
          <cell r="D167">
            <v>3.62</v>
          </cell>
        </row>
        <row r="168">
          <cell r="A168">
            <v>52080</v>
          </cell>
          <cell r="B168" t="str">
            <v>Remoção de solos moles c/transporte  200&lt; DMT&lt;=300 m</v>
          </cell>
          <cell r="C168" t="str">
            <v>m3</v>
          </cell>
          <cell r="D168">
            <v>3.75</v>
          </cell>
        </row>
        <row r="169">
          <cell r="A169">
            <v>52084</v>
          </cell>
          <cell r="B169" t="str">
            <v>Remoção de solos moles c/transporte  300&lt; DMT&lt;=400 m</v>
          </cell>
          <cell r="C169" t="str">
            <v>m3</v>
          </cell>
          <cell r="D169">
            <v>3.82</v>
          </cell>
        </row>
        <row r="170">
          <cell r="A170">
            <v>52087</v>
          </cell>
          <cell r="B170" t="str">
            <v>Remoção de solos moles c/transporte  400&lt; DMT&lt;=600 m</v>
          </cell>
          <cell r="C170" t="str">
            <v>m3</v>
          </cell>
          <cell r="D170">
            <v>4.3499999999999996</v>
          </cell>
        </row>
        <row r="171">
          <cell r="A171">
            <v>52090</v>
          </cell>
          <cell r="B171" t="str">
            <v>Remoção de solos moles c/transporte  600&lt; DMT&lt;=800 m</v>
          </cell>
          <cell r="C171" t="str">
            <v>m3</v>
          </cell>
          <cell r="D171">
            <v>4.4400000000000004</v>
          </cell>
        </row>
        <row r="172">
          <cell r="A172">
            <v>52095</v>
          </cell>
          <cell r="B172" t="str">
            <v>Remoção de solos moles c/transporte  800&lt; DMT&lt;=1000 m</v>
          </cell>
          <cell r="C172" t="str">
            <v>m3</v>
          </cell>
          <cell r="D172">
            <v>4.49</v>
          </cell>
        </row>
        <row r="173">
          <cell r="A173">
            <v>52100</v>
          </cell>
          <cell r="B173" t="str">
            <v>Remoção de solos moles c/transporte  1000&lt; DMT&lt;=1200 m</v>
          </cell>
          <cell r="C173" t="str">
            <v>m3</v>
          </cell>
          <cell r="D173">
            <v>4.5999999999999996</v>
          </cell>
        </row>
        <row r="174">
          <cell r="A174">
            <v>52119</v>
          </cell>
          <cell r="B174" t="str">
            <v>Colchão de areia extraída</v>
          </cell>
          <cell r="C174" t="str">
            <v>m3</v>
          </cell>
          <cell r="D174">
            <v>3.54</v>
          </cell>
        </row>
        <row r="175">
          <cell r="A175">
            <v>52120</v>
          </cell>
          <cell r="B175" t="str">
            <v>Colchão de areia comercial</v>
          </cell>
          <cell r="C175" t="str">
            <v>m3</v>
          </cell>
          <cell r="D175">
            <v>7.78</v>
          </cell>
        </row>
        <row r="176">
          <cell r="A176">
            <v>52150</v>
          </cell>
          <cell r="B176" t="str">
            <v>Carga de material</v>
          </cell>
          <cell r="C176" t="str">
            <v>m3</v>
          </cell>
          <cell r="D176">
            <v>0.55000000000000004</v>
          </cell>
        </row>
        <row r="177">
          <cell r="A177">
            <v>52160</v>
          </cell>
          <cell r="B177" t="str">
            <v>Camada drenante c/ pedra pulmão - fechamento c/ brita</v>
          </cell>
          <cell r="C177" t="str">
            <v>m3</v>
          </cell>
          <cell r="D177">
            <v>21.06</v>
          </cell>
        </row>
        <row r="178">
          <cell r="A178">
            <v>52200</v>
          </cell>
          <cell r="B178" t="str">
            <v>Fornec. e espalh. de brita para regulariz. de corte em rocha</v>
          </cell>
          <cell r="C178" t="str">
            <v>m2</v>
          </cell>
          <cell r="D178">
            <v>1.34</v>
          </cell>
        </row>
        <row r="179">
          <cell r="A179">
            <v>53000</v>
          </cell>
          <cell r="B179" t="str">
            <v>Regularização do sub leito a 100% do Proctor Normal</v>
          </cell>
          <cell r="C179" t="str">
            <v>m2</v>
          </cell>
          <cell r="D179">
            <v>0.28000000000000003</v>
          </cell>
        </row>
        <row r="180">
          <cell r="A180">
            <v>53010</v>
          </cell>
          <cell r="B180" t="str">
            <v>Regularização do sub leito a 100% PI</v>
          </cell>
          <cell r="C180" t="str">
            <v>m2</v>
          </cell>
          <cell r="D180">
            <v>0.33</v>
          </cell>
        </row>
        <row r="181">
          <cell r="A181">
            <v>53020</v>
          </cell>
          <cell r="B181" t="str">
            <v>Decapagem de jazida classificada em 1a. cat.</v>
          </cell>
          <cell r="C181" t="str">
            <v>m3</v>
          </cell>
          <cell r="D181">
            <v>1.46</v>
          </cell>
        </row>
        <row r="182">
          <cell r="A182">
            <v>53030</v>
          </cell>
          <cell r="B182" t="str">
            <v>Decapagem de jazida classificada em 2a. cat.</v>
          </cell>
          <cell r="C182" t="str">
            <v>m3</v>
          </cell>
          <cell r="D182">
            <v>2.16</v>
          </cell>
        </row>
        <row r="183">
          <cell r="A183">
            <v>53035</v>
          </cell>
          <cell r="B183" t="str">
            <v>Decapagem de jazida classificada em 3a. cat.</v>
          </cell>
          <cell r="C183" t="str">
            <v>m3</v>
          </cell>
          <cell r="D183">
            <v>5.44</v>
          </cell>
        </row>
        <row r="184">
          <cell r="A184">
            <v>53040</v>
          </cell>
          <cell r="B184" t="str">
            <v>Escavação e carga de mat. de jazida classif. em 1a. categoria</v>
          </cell>
          <cell r="C184" t="str">
            <v>m3</v>
          </cell>
          <cell r="D184">
            <v>1.52</v>
          </cell>
        </row>
        <row r="185">
          <cell r="A185">
            <v>53050</v>
          </cell>
          <cell r="B185" t="str">
            <v>Escavação e carga de mat. de jazida classif. em 2a. categoria</v>
          </cell>
          <cell r="C185" t="str">
            <v>m3</v>
          </cell>
          <cell r="D185">
            <v>2.36</v>
          </cell>
        </row>
        <row r="186">
          <cell r="A186">
            <v>53060</v>
          </cell>
          <cell r="B186" t="str">
            <v>Extração carga e peneiramento de seixo rejeitado</v>
          </cell>
          <cell r="C186" t="str">
            <v>m3</v>
          </cell>
          <cell r="D186">
            <v>3.22</v>
          </cell>
        </row>
        <row r="187">
          <cell r="A187">
            <v>53090</v>
          </cell>
          <cell r="B187" t="str">
            <v>Camada de reforço c/ solo estabilizado s/ mistura</v>
          </cell>
          <cell r="C187" t="str">
            <v>m3</v>
          </cell>
          <cell r="D187">
            <v>1.71</v>
          </cell>
        </row>
        <row r="188">
          <cell r="A188">
            <v>53100</v>
          </cell>
          <cell r="B188" t="str">
            <v>Camada de seixo bruto</v>
          </cell>
          <cell r="C188" t="str">
            <v>m3</v>
          </cell>
          <cell r="D188">
            <v>3.66</v>
          </cell>
        </row>
        <row r="189">
          <cell r="A189">
            <v>53105</v>
          </cell>
          <cell r="B189" t="str">
            <v>Camada de melafiro preenchido com brita</v>
          </cell>
          <cell r="C189" t="str">
            <v>m3</v>
          </cell>
          <cell r="D189">
            <v>11.81</v>
          </cell>
        </row>
        <row r="190">
          <cell r="A190">
            <v>53110</v>
          </cell>
          <cell r="B190" t="str">
            <v>Camada de seixo classificado</v>
          </cell>
          <cell r="C190" t="str">
            <v>m3</v>
          </cell>
          <cell r="D190">
            <v>6.81</v>
          </cell>
        </row>
        <row r="191">
          <cell r="A191">
            <v>53120</v>
          </cell>
          <cell r="B191" t="str">
            <v>Camada de seixo classificado britado no primário</v>
          </cell>
          <cell r="C191" t="str">
            <v>m3</v>
          </cell>
          <cell r="D191">
            <v>15.690000000000001</v>
          </cell>
        </row>
        <row r="192">
          <cell r="A192">
            <v>53130</v>
          </cell>
          <cell r="B192" t="str">
            <v>Camada de macadame seco</v>
          </cell>
          <cell r="C192" t="str">
            <v>m3</v>
          </cell>
          <cell r="D192">
            <v>23.48</v>
          </cell>
        </row>
        <row r="193">
          <cell r="A193">
            <v>53170</v>
          </cell>
          <cell r="B193" t="str">
            <v>Brita para acessos</v>
          </cell>
          <cell r="C193" t="str">
            <v>m2</v>
          </cell>
          <cell r="D193">
            <v>1.32</v>
          </cell>
        </row>
        <row r="194">
          <cell r="A194">
            <v>53180</v>
          </cell>
          <cell r="B194" t="str">
            <v>Camada de brita corrida</v>
          </cell>
          <cell r="C194" t="str">
            <v>m3</v>
          </cell>
          <cell r="D194">
            <v>27.689999999999998</v>
          </cell>
        </row>
        <row r="195">
          <cell r="A195">
            <v>53190</v>
          </cell>
          <cell r="B195" t="str">
            <v>Camada de brita graduada</v>
          </cell>
          <cell r="C195" t="str">
            <v>m3</v>
          </cell>
          <cell r="D195">
            <v>31.21</v>
          </cell>
        </row>
        <row r="196">
          <cell r="A196">
            <v>53195</v>
          </cell>
          <cell r="B196" t="str">
            <v>Brita graduada - na usina</v>
          </cell>
          <cell r="C196" t="str">
            <v>ton</v>
          </cell>
          <cell r="D196">
            <v>8.83</v>
          </cell>
        </row>
        <row r="197">
          <cell r="A197">
            <v>53200</v>
          </cell>
          <cell r="B197" t="str">
            <v>Camada de solo brita - 30/70</v>
          </cell>
          <cell r="C197" t="str">
            <v>m3</v>
          </cell>
          <cell r="D197">
            <v>18.46</v>
          </cell>
        </row>
        <row r="198">
          <cell r="A198">
            <v>53210</v>
          </cell>
          <cell r="B198" t="str">
            <v>Camada de seixo parcialmente britado - 70% britado</v>
          </cell>
          <cell r="C198" t="str">
            <v>m3</v>
          </cell>
          <cell r="D198">
            <v>12.3</v>
          </cell>
        </row>
        <row r="199">
          <cell r="A199">
            <v>53220</v>
          </cell>
          <cell r="B199" t="str">
            <v>Camada de seixo parcialmente britado - 65% britado</v>
          </cell>
          <cell r="C199" t="str">
            <v>m3</v>
          </cell>
          <cell r="D199">
            <v>12.07</v>
          </cell>
        </row>
        <row r="200">
          <cell r="A200">
            <v>53230</v>
          </cell>
          <cell r="B200" t="str">
            <v>Camada de seixo parcialmente britado - 60% britado</v>
          </cell>
          <cell r="C200" t="str">
            <v>m3</v>
          </cell>
          <cell r="D200">
            <v>11.85</v>
          </cell>
        </row>
        <row r="201">
          <cell r="A201">
            <v>53240</v>
          </cell>
          <cell r="B201" t="str">
            <v>Camada de seixo parcialmente britado - 50% britado</v>
          </cell>
          <cell r="C201" t="str">
            <v>m3</v>
          </cell>
          <cell r="D201">
            <v>11.37</v>
          </cell>
        </row>
        <row r="202">
          <cell r="A202">
            <v>53250</v>
          </cell>
          <cell r="B202" t="str">
            <v>Camada de seixo parcialmente britado - 40% britado</v>
          </cell>
          <cell r="C202" t="str">
            <v>m3</v>
          </cell>
          <cell r="D202">
            <v>10.88</v>
          </cell>
        </row>
        <row r="203">
          <cell r="A203">
            <v>53260</v>
          </cell>
          <cell r="B203" t="str">
            <v>Camada de seixo parcialmente britado - 30% britado</v>
          </cell>
          <cell r="C203" t="str">
            <v>m3</v>
          </cell>
          <cell r="D203">
            <v>10.4</v>
          </cell>
        </row>
        <row r="204">
          <cell r="A204">
            <v>53270</v>
          </cell>
          <cell r="B204" t="str">
            <v>Camada de seixo parcialmente britado - 20% britado</v>
          </cell>
          <cell r="C204" t="str">
            <v>m3</v>
          </cell>
          <cell r="D204">
            <v>9.93</v>
          </cell>
        </row>
        <row r="205">
          <cell r="A205">
            <v>53280</v>
          </cell>
          <cell r="B205" t="str">
            <v xml:space="preserve">Camada de seixo britado </v>
          </cell>
          <cell r="C205" t="str">
            <v>m3</v>
          </cell>
          <cell r="D205">
            <v>13.75</v>
          </cell>
        </row>
        <row r="206">
          <cell r="A206">
            <v>53300</v>
          </cell>
          <cell r="B206" t="str">
            <v>Imprimação</v>
          </cell>
          <cell r="C206" t="str">
            <v>m2</v>
          </cell>
          <cell r="D206">
            <v>0.1</v>
          </cell>
        </row>
        <row r="207">
          <cell r="A207">
            <v>53310</v>
          </cell>
          <cell r="B207" t="str">
            <v>Pintura de Ligação</v>
          </cell>
          <cell r="C207" t="str">
            <v>m2</v>
          </cell>
          <cell r="D207">
            <v>7.0000000000000007E-2</v>
          </cell>
        </row>
        <row r="208">
          <cell r="A208">
            <v>53320</v>
          </cell>
          <cell r="B208" t="str">
            <v>Tratamento superficial simples</v>
          </cell>
          <cell r="C208" t="str">
            <v>m2</v>
          </cell>
          <cell r="D208">
            <v>0.45999999999999996</v>
          </cell>
        </row>
        <row r="209">
          <cell r="A209">
            <v>53321</v>
          </cell>
          <cell r="B209" t="str">
            <v>Tratamento superficial simples com seixo</v>
          </cell>
          <cell r="C209" t="str">
            <v>m2</v>
          </cell>
          <cell r="D209">
            <v>0.33</v>
          </cell>
        </row>
        <row r="210">
          <cell r="A210">
            <v>53330</v>
          </cell>
          <cell r="B210" t="str">
            <v>Tratamento superficial duplo</v>
          </cell>
          <cell r="C210" t="str">
            <v>m2</v>
          </cell>
          <cell r="D210">
            <v>1</v>
          </cell>
        </row>
        <row r="211">
          <cell r="A211">
            <v>53331</v>
          </cell>
          <cell r="B211" t="str">
            <v>Tratamento superficial duplo com seixo</v>
          </cell>
          <cell r="C211" t="str">
            <v>m2</v>
          </cell>
          <cell r="D211">
            <v>0.86</v>
          </cell>
        </row>
        <row r="212">
          <cell r="A212">
            <v>53350</v>
          </cell>
          <cell r="B212" t="str">
            <v>Tratamento superficial triplo</v>
          </cell>
          <cell r="C212" t="str">
            <v>m2</v>
          </cell>
          <cell r="D212">
            <v>1.07</v>
          </cell>
        </row>
        <row r="213">
          <cell r="A213">
            <v>53351</v>
          </cell>
          <cell r="B213" t="str">
            <v>Tratamento superficial triplo com seixo</v>
          </cell>
          <cell r="C213" t="str">
            <v>m2</v>
          </cell>
          <cell r="D213">
            <v>0.84</v>
          </cell>
        </row>
        <row r="214">
          <cell r="A214">
            <v>53360</v>
          </cell>
          <cell r="B214" t="str">
            <v>Camada de pre-misturado a frio</v>
          </cell>
          <cell r="C214" t="str">
            <v>ton</v>
          </cell>
          <cell r="D214">
            <v>18.12</v>
          </cell>
        </row>
        <row r="215">
          <cell r="A215">
            <v>53361</v>
          </cell>
          <cell r="B215" t="str">
            <v>Camada de pre-misturado a frio com seixo</v>
          </cell>
          <cell r="C215" t="str">
            <v>ton</v>
          </cell>
          <cell r="D215">
            <v>14.99</v>
          </cell>
        </row>
        <row r="216">
          <cell r="A216">
            <v>53365</v>
          </cell>
          <cell r="B216" t="str">
            <v>Pré-misturado a frio - na usina</v>
          </cell>
          <cell r="C216" t="str">
            <v>ton</v>
          </cell>
          <cell r="D216">
            <v>8.07</v>
          </cell>
        </row>
        <row r="217">
          <cell r="A217">
            <v>53370</v>
          </cell>
          <cell r="B217" t="str">
            <v>Camada de pré-misturado a quente</v>
          </cell>
          <cell r="C217" t="str">
            <v>ton</v>
          </cell>
          <cell r="D217">
            <v>28.64</v>
          </cell>
        </row>
        <row r="218">
          <cell r="A218">
            <v>53371</v>
          </cell>
          <cell r="B218" t="str">
            <v>Camada de pré-misturado a quente com seixo</v>
          </cell>
          <cell r="C218" t="str">
            <v>ton</v>
          </cell>
          <cell r="D218">
            <v>17.39</v>
          </cell>
        </row>
        <row r="219">
          <cell r="A219">
            <v>53375</v>
          </cell>
          <cell r="B219" t="str">
            <v>Pré-misturado a quente - na usina</v>
          </cell>
          <cell r="C219" t="str">
            <v>ton</v>
          </cell>
          <cell r="D219">
            <v>17.29</v>
          </cell>
        </row>
        <row r="220">
          <cell r="A220">
            <v>53380</v>
          </cell>
          <cell r="B220" t="str">
            <v>Camada de concreto asfáltico usinado a quente</v>
          </cell>
          <cell r="C220" t="str">
            <v>ton</v>
          </cell>
          <cell r="D220">
            <v>29.39</v>
          </cell>
        </row>
        <row r="221">
          <cell r="A221">
            <v>53381</v>
          </cell>
          <cell r="B221" t="str">
            <v>Camada de concreto asfáltico usinado a quente com seixo</v>
          </cell>
          <cell r="C221" t="str">
            <v>ton</v>
          </cell>
          <cell r="D221">
            <v>18.850000000000001</v>
          </cell>
        </row>
        <row r="222">
          <cell r="A222">
            <v>53382</v>
          </cell>
          <cell r="B222" t="str">
            <v>Concreto asfáltico usinado a quente  - na usina</v>
          </cell>
          <cell r="C222" t="str">
            <v>ton</v>
          </cell>
          <cell r="D222">
            <v>17.75</v>
          </cell>
        </row>
        <row r="223">
          <cell r="A223">
            <v>53383</v>
          </cell>
          <cell r="B223" t="str">
            <v>Camada de concreto asfáltico usinado a quente sem areia</v>
          </cell>
          <cell r="C223" t="str">
            <v>ton</v>
          </cell>
          <cell r="D223">
            <v>22.2</v>
          </cell>
        </row>
        <row r="224">
          <cell r="A224">
            <v>53390</v>
          </cell>
          <cell r="B224" t="str">
            <v>Capa selante</v>
          </cell>
          <cell r="C224" t="str">
            <v>m2</v>
          </cell>
          <cell r="D224">
            <v>0.17</v>
          </cell>
        </row>
        <row r="225">
          <cell r="A225">
            <v>53420</v>
          </cell>
          <cell r="B225" t="str">
            <v>Lama asfáltica</v>
          </cell>
          <cell r="C225" t="str">
            <v>m2</v>
          </cell>
          <cell r="D225">
            <v>0.15</v>
          </cell>
        </row>
        <row r="226">
          <cell r="A226">
            <v>53430</v>
          </cell>
          <cell r="B226" t="str">
            <v>Calçamento com paralelepipedos</v>
          </cell>
          <cell r="C226" t="str">
            <v>m2</v>
          </cell>
          <cell r="D226">
            <v>20.450000000000003</v>
          </cell>
        </row>
        <row r="227">
          <cell r="A227">
            <v>53440</v>
          </cell>
          <cell r="B227" t="str">
            <v>Meio-fio de pedra</v>
          </cell>
          <cell r="C227" t="str">
            <v>m</v>
          </cell>
          <cell r="D227">
            <v>7.5</v>
          </cell>
        </row>
        <row r="228">
          <cell r="A228">
            <v>53450</v>
          </cell>
          <cell r="B228" t="str">
            <v>Calçamento com lajotas sextavadas de 10 cm</v>
          </cell>
          <cell r="C228" t="str">
            <v>m2</v>
          </cell>
          <cell r="D228">
            <v>16.78</v>
          </cell>
        </row>
        <row r="229">
          <cell r="A229">
            <v>53460</v>
          </cell>
          <cell r="B229" t="str">
            <v>Calçamento com briquetes de 8 cm</v>
          </cell>
          <cell r="C229" t="str">
            <v>m2</v>
          </cell>
          <cell r="D229">
            <v>17.77</v>
          </cell>
        </row>
        <row r="230">
          <cell r="A230">
            <v>53470</v>
          </cell>
          <cell r="B230" t="str">
            <v>Pavimento rígido de concreto</v>
          </cell>
          <cell r="C230" t="str">
            <v>m3</v>
          </cell>
          <cell r="D230">
            <v>74.86</v>
          </cell>
        </row>
        <row r="231">
          <cell r="A231">
            <v>53480</v>
          </cell>
          <cell r="B231" t="str">
            <v>Concreto pobre rolado</v>
          </cell>
          <cell r="C231" t="str">
            <v>m3</v>
          </cell>
          <cell r="D231">
            <v>62.57</v>
          </cell>
        </row>
        <row r="232">
          <cell r="A232">
            <v>53481</v>
          </cell>
          <cell r="B232" t="str">
            <v>Camada drenante com brita para banqueta</v>
          </cell>
          <cell r="C232" t="str">
            <v>m3</v>
          </cell>
          <cell r="D232">
            <v>24.713333333333331</v>
          </cell>
        </row>
        <row r="233">
          <cell r="A233">
            <v>53482</v>
          </cell>
          <cell r="B233" t="str">
            <v>Banqueta de segurança com solo - execução</v>
          </cell>
          <cell r="C233" t="str">
            <v>m3</v>
          </cell>
          <cell r="D233">
            <v>6.5133333333333336</v>
          </cell>
        </row>
        <row r="234">
          <cell r="A234">
            <v>53490</v>
          </cell>
          <cell r="B234" t="str">
            <v>Fornecimento de C.A.P. 20</v>
          </cell>
          <cell r="C234" t="str">
            <v>ton</v>
          </cell>
          <cell r="D234">
            <v>238.43</v>
          </cell>
        </row>
        <row r="235">
          <cell r="A235">
            <v>53500</v>
          </cell>
          <cell r="B235" t="str">
            <v>Fornecimento de C.A.P. 55</v>
          </cell>
          <cell r="C235" t="str">
            <v>ton</v>
          </cell>
          <cell r="D235">
            <v>215.97</v>
          </cell>
        </row>
        <row r="236">
          <cell r="A236">
            <v>53510</v>
          </cell>
          <cell r="B236" t="str">
            <v xml:space="preserve">Fornecimento de asfalto diluido CM-30 </v>
          </cell>
          <cell r="C236" t="str">
            <v>ton</v>
          </cell>
          <cell r="D236">
            <v>308.26</v>
          </cell>
        </row>
        <row r="237">
          <cell r="A237">
            <v>53520</v>
          </cell>
          <cell r="B237" t="str">
            <v>Fornecimento de asfalto diluido CR/70/250/800</v>
          </cell>
          <cell r="C237" t="str">
            <v>ton</v>
          </cell>
          <cell r="D237">
            <v>269.5</v>
          </cell>
        </row>
        <row r="238">
          <cell r="A238">
            <v>53530</v>
          </cell>
          <cell r="B238" t="str">
            <v>Fornecimento  de emulsão asfáltica RM-1C</v>
          </cell>
          <cell r="C238" t="str">
            <v>ton</v>
          </cell>
          <cell r="D238">
            <v>335.81</v>
          </cell>
        </row>
        <row r="239">
          <cell r="A239">
            <v>53540</v>
          </cell>
          <cell r="B239" t="str">
            <v>Fornecimento  de emulsão asfáltica RM-2C</v>
          </cell>
          <cell r="C239" t="str">
            <v>ton</v>
          </cell>
          <cell r="D239">
            <v>342.42</v>
          </cell>
        </row>
        <row r="240">
          <cell r="A240">
            <v>53550</v>
          </cell>
          <cell r="B240" t="str">
            <v>Fornecimento  de emulsão asfáltica RR-1C</v>
          </cell>
          <cell r="C240" t="str">
            <v>ton</v>
          </cell>
          <cell r="D240">
            <v>271.19</v>
          </cell>
        </row>
        <row r="241">
          <cell r="A241">
            <v>53560</v>
          </cell>
          <cell r="B241" t="str">
            <v>Fornecimento  de emulsão asfáltica RR-2C</v>
          </cell>
          <cell r="C241" t="str">
            <v>ton</v>
          </cell>
          <cell r="D241">
            <v>288.42</v>
          </cell>
        </row>
        <row r="242">
          <cell r="A242">
            <v>53570</v>
          </cell>
          <cell r="B242" t="str">
            <v>Fornecimento  de emulsão asfáltica RL-1C</v>
          </cell>
          <cell r="C242" t="str">
            <v>ton</v>
          </cell>
          <cell r="D242">
            <v>361.71000000000004</v>
          </cell>
        </row>
        <row r="243">
          <cell r="A243">
            <v>53580</v>
          </cell>
          <cell r="B243" t="str">
            <v>Fornecimento e transporte de cimento para pavimentação</v>
          </cell>
          <cell r="C243" t="str">
            <v>ton</v>
          </cell>
          <cell r="D243">
            <v>165.34</v>
          </cell>
        </row>
        <row r="244">
          <cell r="A244">
            <v>53610</v>
          </cell>
          <cell r="B244" t="str">
            <v>Solo melhorado com cimento (3%) - mistura na pista</v>
          </cell>
          <cell r="C244" t="str">
            <v>m3</v>
          </cell>
          <cell r="D244">
            <v>18.829999999999998</v>
          </cell>
        </row>
        <row r="245">
          <cell r="A245">
            <v>53620</v>
          </cell>
          <cell r="B245" t="str">
            <v>Solo melhorado com cimento (4%) - mistura na pista</v>
          </cell>
          <cell r="C245" t="str">
            <v>m3</v>
          </cell>
          <cell r="D245">
            <v>22.57</v>
          </cell>
        </row>
        <row r="246">
          <cell r="A246">
            <v>53630</v>
          </cell>
          <cell r="B246" t="str">
            <v>Solo melhorado com cimento (5%) - mistura na pista</v>
          </cell>
          <cell r="C246" t="str">
            <v>m3</v>
          </cell>
          <cell r="D246">
            <v>25.57</v>
          </cell>
        </row>
        <row r="247">
          <cell r="A247">
            <v>53636</v>
          </cell>
          <cell r="B247" t="str">
            <v>Solo melhorado com cimento (8%) - mistura na pista</v>
          </cell>
          <cell r="C247" t="str">
            <v>m3</v>
          </cell>
          <cell r="D247">
            <v>34.24</v>
          </cell>
        </row>
        <row r="248">
          <cell r="A248">
            <v>53640</v>
          </cell>
          <cell r="B248" t="str">
            <v>Solo-cal (2%) -cimento (3%) - mistura na pista</v>
          </cell>
          <cell r="C248" t="str">
            <v>m3</v>
          </cell>
          <cell r="D248">
            <v>20.72</v>
          </cell>
        </row>
        <row r="249">
          <cell r="A249">
            <v>53650</v>
          </cell>
          <cell r="B249" t="str">
            <v>Solo-cal (2%) -cimento (4%) - mistura na pista</v>
          </cell>
          <cell r="C249" t="str">
            <v>m3</v>
          </cell>
          <cell r="D249">
            <v>25.1</v>
          </cell>
        </row>
        <row r="250">
          <cell r="A250">
            <v>53660</v>
          </cell>
          <cell r="B250" t="str">
            <v>Solo-cal (2%) -cimento (5%) - mistura na pista</v>
          </cell>
          <cell r="C250" t="str">
            <v>m3</v>
          </cell>
          <cell r="D250">
            <v>27.02</v>
          </cell>
        </row>
        <row r="251">
          <cell r="A251">
            <v>53670</v>
          </cell>
          <cell r="B251" t="str">
            <v>Solo-cal (3%) -cimento (3%) - mistura na pista</v>
          </cell>
          <cell r="C251" t="str">
            <v>m3</v>
          </cell>
          <cell r="D251">
            <v>23.37</v>
          </cell>
        </row>
        <row r="252">
          <cell r="A252">
            <v>53680</v>
          </cell>
          <cell r="B252" t="str">
            <v>Solo-cal (3%) -cimento (4%) - mistura na pista</v>
          </cell>
          <cell r="C252" t="str">
            <v>m3</v>
          </cell>
          <cell r="D252">
            <v>26.07</v>
          </cell>
        </row>
        <row r="253">
          <cell r="A253">
            <v>53690</v>
          </cell>
          <cell r="B253" t="str">
            <v>Solo-cal (3%) -cimento (5%) - mistura na pista</v>
          </cell>
          <cell r="C253" t="str">
            <v>m3</v>
          </cell>
          <cell r="D253">
            <v>28.69</v>
          </cell>
        </row>
        <row r="254">
          <cell r="A254">
            <v>53700</v>
          </cell>
          <cell r="B254" t="str">
            <v>Solo-cal (4%) -cimento (4%) - mistura na pista</v>
          </cell>
          <cell r="C254" t="str">
            <v>m3</v>
          </cell>
          <cell r="D254">
            <v>27.74</v>
          </cell>
        </row>
        <row r="255">
          <cell r="A255">
            <v>53710</v>
          </cell>
          <cell r="B255" t="str">
            <v>Solo-cal (4%) -cimento (5%) - mistura na pista</v>
          </cell>
          <cell r="C255" t="str">
            <v>m3</v>
          </cell>
          <cell r="D255">
            <v>30.44</v>
          </cell>
        </row>
        <row r="256">
          <cell r="A256">
            <v>53720</v>
          </cell>
          <cell r="B256" t="str">
            <v>Solo-cal (5%) -cimento (5%) - mistura na pista</v>
          </cell>
          <cell r="C256" t="str">
            <v>m3</v>
          </cell>
          <cell r="D256">
            <v>32.1</v>
          </cell>
        </row>
        <row r="257">
          <cell r="A257">
            <v>53730</v>
          </cell>
          <cell r="B257" t="str">
            <v>Cascalho (local) - cal (3%) - cimento (3%)</v>
          </cell>
          <cell r="C257" t="str">
            <v>m3</v>
          </cell>
          <cell r="D257">
            <v>23.71</v>
          </cell>
        </row>
        <row r="258">
          <cell r="A258">
            <v>53740</v>
          </cell>
          <cell r="B258" t="str">
            <v>Cascalho (local) - cal (3%) - cimento (4%)</v>
          </cell>
          <cell r="C258" t="str">
            <v>m3</v>
          </cell>
          <cell r="D258">
            <v>27.21</v>
          </cell>
        </row>
        <row r="259">
          <cell r="A259">
            <v>53750</v>
          </cell>
          <cell r="B259" t="str">
            <v>Cascalho (local) - cal (4%) - cimento (4%)</v>
          </cell>
          <cell r="C259" t="str">
            <v>m3</v>
          </cell>
          <cell r="D259">
            <v>29.37</v>
          </cell>
        </row>
        <row r="260">
          <cell r="A260">
            <v>53760</v>
          </cell>
          <cell r="B260" t="str">
            <v>Cascalho (local) - cal (4%) - cimento (5%)</v>
          </cell>
          <cell r="C260" t="str">
            <v>m3</v>
          </cell>
          <cell r="D260">
            <v>32.64</v>
          </cell>
        </row>
        <row r="261">
          <cell r="A261">
            <v>53770</v>
          </cell>
          <cell r="B261" t="str">
            <v>Cascalho (local) - cal (5%) - cimento (5%)</v>
          </cell>
          <cell r="C261" t="str">
            <v>m3</v>
          </cell>
          <cell r="D261">
            <v>34.69</v>
          </cell>
        </row>
        <row r="262">
          <cell r="A262">
            <v>53780</v>
          </cell>
          <cell r="B262" t="str">
            <v xml:space="preserve">Cascalho (local) - cal (4%) </v>
          </cell>
          <cell r="C262" t="str">
            <v>m3</v>
          </cell>
          <cell r="D262">
            <v>15.39</v>
          </cell>
        </row>
        <row r="263">
          <cell r="A263">
            <v>53790</v>
          </cell>
          <cell r="B263" t="str">
            <v xml:space="preserve">Cascalho (local) - cal (5%) </v>
          </cell>
          <cell r="C263" t="str">
            <v>m3</v>
          </cell>
          <cell r="D263">
            <v>17.87</v>
          </cell>
        </row>
        <row r="264">
          <cell r="A264">
            <v>53800</v>
          </cell>
          <cell r="B264" t="str">
            <v xml:space="preserve">Cascalho (local) - cal (6%) </v>
          </cell>
          <cell r="C264" t="str">
            <v>m3</v>
          </cell>
          <cell r="D264">
            <v>20.13</v>
          </cell>
        </row>
        <row r="265">
          <cell r="A265">
            <v>53810</v>
          </cell>
          <cell r="B265" t="str">
            <v>Solo-brita (20-80) mistura  na pista (solo argiloso)</v>
          </cell>
          <cell r="C265" t="str">
            <v>m3</v>
          </cell>
          <cell r="D265">
            <v>17.82</v>
          </cell>
        </row>
        <row r="266">
          <cell r="A266">
            <v>53820</v>
          </cell>
          <cell r="B266" t="str">
            <v>Solo-brita (25-75) mistura  na pista (solo argiloso)</v>
          </cell>
          <cell r="C266" t="str">
            <v>m3</v>
          </cell>
          <cell r="D266">
            <v>17.62</v>
          </cell>
        </row>
        <row r="267">
          <cell r="A267">
            <v>53830</v>
          </cell>
          <cell r="B267" t="str">
            <v>Solo-brita (30-70) mistura  na pista (solo argiloso)</v>
          </cell>
          <cell r="C267" t="str">
            <v>m3</v>
          </cell>
          <cell r="D267">
            <v>17.420000000000002</v>
          </cell>
        </row>
        <row r="268">
          <cell r="A268">
            <v>53840</v>
          </cell>
          <cell r="B268" t="str">
            <v>Solo-brita (35-65) mistura  na pista (solo argiloso)</v>
          </cell>
          <cell r="C268" t="str">
            <v>m3</v>
          </cell>
          <cell r="D268">
            <v>17.22</v>
          </cell>
        </row>
        <row r="269">
          <cell r="A269">
            <v>53850</v>
          </cell>
          <cell r="B269" t="str">
            <v>Solo-brita (50-50) mistura  na pista (solo argiloso)</v>
          </cell>
          <cell r="C269" t="str">
            <v>m3</v>
          </cell>
          <cell r="D269">
            <v>16.62</v>
          </cell>
        </row>
        <row r="270">
          <cell r="A270">
            <v>53860</v>
          </cell>
          <cell r="B270" t="str">
            <v>TST I-4 com emulsão</v>
          </cell>
          <cell r="C270" t="str">
            <v>m²</v>
          </cell>
          <cell r="D270">
            <v>1.02</v>
          </cell>
        </row>
        <row r="271">
          <cell r="A271">
            <v>55000</v>
          </cell>
          <cell r="B271" t="str">
            <v>Escav.valas p/drenagem profunda em material de 1a. categoria</v>
          </cell>
          <cell r="C271" t="str">
            <v>m3</v>
          </cell>
          <cell r="D271">
            <v>6.56</v>
          </cell>
        </row>
        <row r="272">
          <cell r="A272">
            <v>55050</v>
          </cell>
          <cell r="B272" t="str">
            <v>Escav.valas p/drenagem profunda em material de 2a. categoria</v>
          </cell>
          <cell r="C272" t="str">
            <v>m3</v>
          </cell>
          <cell r="D272">
            <v>8.2799999999999994</v>
          </cell>
        </row>
        <row r="273">
          <cell r="A273">
            <v>55100</v>
          </cell>
          <cell r="B273" t="str">
            <v>Escav.valas p/drenagem profunda em material de 3a. categoria</v>
          </cell>
          <cell r="C273" t="str">
            <v>m3</v>
          </cell>
          <cell r="D273">
            <v>35.369999999999997</v>
          </cell>
        </row>
        <row r="274">
          <cell r="A274">
            <v>55150</v>
          </cell>
          <cell r="B274" t="str">
            <v>Escavação de valetas de proteção</v>
          </cell>
          <cell r="C274" t="str">
            <v>m3</v>
          </cell>
          <cell r="D274">
            <v>12.15</v>
          </cell>
        </row>
        <row r="275">
          <cell r="A275">
            <v>55200</v>
          </cell>
          <cell r="B275" t="str">
            <v>Produção carga e transporte de brita para drenos</v>
          </cell>
          <cell r="C275" t="str">
            <v>m3</v>
          </cell>
          <cell r="D275">
            <v>12.52</v>
          </cell>
        </row>
        <row r="276">
          <cell r="A276">
            <v>55250</v>
          </cell>
          <cell r="B276" t="str">
            <v>Sarjeta em meia calha com D=30 cm</v>
          </cell>
          <cell r="C276" t="str">
            <v>m</v>
          </cell>
          <cell r="D276">
            <v>8.338000000000001</v>
          </cell>
        </row>
        <row r="277">
          <cell r="A277">
            <v>55300</v>
          </cell>
          <cell r="B277" t="str">
            <v>Sarjeta em meia calha com D=40 cm</v>
          </cell>
          <cell r="C277" t="str">
            <v>m</v>
          </cell>
          <cell r="D277">
            <v>11.022</v>
          </cell>
        </row>
        <row r="278">
          <cell r="A278">
            <v>55350</v>
          </cell>
          <cell r="B278" t="str">
            <v>Sarjeta em meia calha com D=60 cm</v>
          </cell>
          <cell r="C278" t="str">
            <v>m</v>
          </cell>
          <cell r="D278">
            <v>20.581000000000003</v>
          </cell>
        </row>
        <row r="279">
          <cell r="A279">
            <v>55450</v>
          </cell>
          <cell r="B279" t="str">
            <v>Sarjeta triangular de concreto - tipo I</v>
          </cell>
          <cell r="C279" t="str">
            <v>m</v>
          </cell>
          <cell r="D279">
            <v>11.099</v>
          </cell>
        </row>
        <row r="280">
          <cell r="A280">
            <v>55500</v>
          </cell>
          <cell r="B280" t="str">
            <v>Sarjeta triangular de concreto - tipo II</v>
          </cell>
          <cell r="C280" t="str">
            <v>m</v>
          </cell>
          <cell r="D280">
            <v>13.684000000000001</v>
          </cell>
        </row>
        <row r="281">
          <cell r="A281">
            <v>55550</v>
          </cell>
          <cell r="B281" t="str">
            <v>Sarjeta triangular de concreto - tipo III</v>
          </cell>
          <cell r="C281" t="str">
            <v>m</v>
          </cell>
          <cell r="D281">
            <v>16.356999999999999</v>
          </cell>
        </row>
        <row r="282">
          <cell r="A282">
            <v>55650</v>
          </cell>
          <cell r="B282" t="str">
            <v>Sarjeta trapezoidal de concreto - tipo I</v>
          </cell>
          <cell r="C282" t="str">
            <v>m</v>
          </cell>
          <cell r="D282">
            <v>16.059999999999999</v>
          </cell>
        </row>
        <row r="283">
          <cell r="A283">
            <v>55700</v>
          </cell>
          <cell r="B283" t="str">
            <v>Sarjeta trapezoidal de concreto - tipo II</v>
          </cell>
          <cell r="C283" t="str">
            <v>m</v>
          </cell>
          <cell r="D283">
            <v>29.843</v>
          </cell>
        </row>
        <row r="284">
          <cell r="A284">
            <v>55850</v>
          </cell>
          <cell r="B284" t="str">
            <v>Sarjeta retangular de concreto armado - tipo I</v>
          </cell>
          <cell r="C284" t="str">
            <v>m</v>
          </cell>
          <cell r="D284">
            <v>77.792000000000002</v>
          </cell>
        </row>
        <row r="285">
          <cell r="A285">
            <v>55900</v>
          </cell>
          <cell r="B285" t="str">
            <v>Sarjeta retangular de concreto armado - tipo II</v>
          </cell>
          <cell r="C285" t="str">
            <v>m</v>
          </cell>
          <cell r="D285">
            <v>89.166000000000011</v>
          </cell>
        </row>
        <row r="286">
          <cell r="A286">
            <v>55950</v>
          </cell>
          <cell r="B286" t="str">
            <v>Sarjeta retangular de concreto armado - tipo III</v>
          </cell>
          <cell r="C286" t="str">
            <v>m</v>
          </cell>
          <cell r="D286">
            <v>106.55700000000002</v>
          </cell>
        </row>
        <row r="287">
          <cell r="A287">
            <v>56000</v>
          </cell>
          <cell r="B287" t="str">
            <v>Sarjeta retangular de concreto armado - tipo IV</v>
          </cell>
          <cell r="C287" t="str">
            <v>m</v>
          </cell>
          <cell r="D287">
            <v>133.35300000000001</v>
          </cell>
        </row>
        <row r="288">
          <cell r="A288">
            <v>56050</v>
          </cell>
          <cell r="B288" t="str">
            <v>Sarjeta de terraceamento</v>
          </cell>
          <cell r="C288" t="str">
            <v>m</v>
          </cell>
          <cell r="D288">
            <v>14.355</v>
          </cell>
        </row>
        <row r="289">
          <cell r="A289">
            <v>56150</v>
          </cell>
          <cell r="B289" t="str">
            <v>Banqueta de condução - tipo I</v>
          </cell>
          <cell r="C289" t="str">
            <v>m</v>
          </cell>
          <cell r="D289">
            <v>14.322000000000001</v>
          </cell>
        </row>
        <row r="290">
          <cell r="A290">
            <v>56200</v>
          </cell>
          <cell r="B290" t="str">
            <v>Banqueta de condução - tipo II</v>
          </cell>
          <cell r="C290" t="str">
            <v>m</v>
          </cell>
          <cell r="D290">
            <v>11.704000000000002</v>
          </cell>
        </row>
        <row r="291">
          <cell r="A291">
            <v>56250</v>
          </cell>
          <cell r="B291" t="str">
            <v>Rápidos</v>
          </cell>
          <cell r="C291" t="str">
            <v>m</v>
          </cell>
          <cell r="D291">
            <v>13.893000000000002</v>
          </cell>
        </row>
        <row r="292">
          <cell r="A292">
            <v>56300</v>
          </cell>
          <cell r="B292" t="str">
            <v>Meio-fio de concreto simples</v>
          </cell>
          <cell r="C292" t="str">
            <v>m</v>
          </cell>
          <cell r="D292">
            <v>15.29</v>
          </cell>
        </row>
        <row r="293">
          <cell r="A293">
            <v>56350</v>
          </cell>
          <cell r="B293" t="str">
            <v>Meio-fio de concreto armado</v>
          </cell>
          <cell r="C293" t="str">
            <v>m</v>
          </cell>
          <cell r="D293">
            <v>28.083000000000002</v>
          </cell>
        </row>
        <row r="294">
          <cell r="A294">
            <v>56400</v>
          </cell>
          <cell r="B294" t="str">
            <v>Meio-fio de concreto 12 x 15 cm - moldado por extrusão</v>
          </cell>
          <cell r="C294" t="str">
            <v>m</v>
          </cell>
          <cell r="D294">
            <v>3.3</v>
          </cell>
        </row>
        <row r="295">
          <cell r="A295">
            <v>56450</v>
          </cell>
          <cell r="B295" t="str">
            <v>Travessia sobre sarjeta em acesso secundário</v>
          </cell>
          <cell r="C295" t="str">
            <v>m</v>
          </cell>
          <cell r="D295">
            <v>43.01</v>
          </cell>
        </row>
        <row r="296">
          <cell r="A296">
            <v>56500</v>
          </cell>
          <cell r="B296" t="str">
            <v>Travessia sobre valetão em acesso secundário</v>
          </cell>
          <cell r="C296" t="str">
            <v>m</v>
          </cell>
          <cell r="D296">
            <v>47.750999999999998</v>
          </cell>
        </row>
        <row r="297">
          <cell r="A297">
            <v>56550</v>
          </cell>
          <cell r="B297" t="str">
            <v>Caixa coletora com boca de lobo tipo C1 com H=2,0 m</v>
          </cell>
          <cell r="C297" t="str">
            <v>un</v>
          </cell>
          <cell r="D297">
            <v>563.32100000000003</v>
          </cell>
        </row>
        <row r="298">
          <cell r="A298">
            <v>56600</v>
          </cell>
          <cell r="B298" t="str">
            <v>Caixa coletora com boca de lobo tipo C2 com H=2,0 m</v>
          </cell>
          <cell r="C298" t="str">
            <v>un</v>
          </cell>
          <cell r="D298">
            <v>736.58200000000011</v>
          </cell>
        </row>
        <row r="299">
          <cell r="A299">
            <v>56650</v>
          </cell>
          <cell r="B299" t="str">
            <v>Caixa coletora com boca de lobo tipo C1 com H=3,0 m</v>
          </cell>
          <cell r="C299" t="str">
            <v>un</v>
          </cell>
          <cell r="D299">
            <v>872.322</v>
          </cell>
        </row>
        <row r="300">
          <cell r="A300">
            <v>56700</v>
          </cell>
          <cell r="B300" t="str">
            <v>Caixa coletora com boca de lobo tipo C2 com H=3,5 m</v>
          </cell>
          <cell r="C300" t="str">
            <v>un</v>
          </cell>
          <cell r="D300">
            <v>1008.04</v>
          </cell>
        </row>
        <row r="301">
          <cell r="A301">
            <v>57050</v>
          </cell>
          <cell r="B301" t="str">
            <v>Caixa coletora sobre galeria</v>
          </cell>
          <cell r="C301" t="str">
            <v>un</v>
          </cell>
          <cell r="D301">
            <v>306.15200000000004</v>
          </cell>
        </row>
        <row r="302">
          <cell r="A302">
            <v>57100</v>
          </cell>
          <cell r="B302" t="str">
            <v>Caixa coletora com boca de lobo - tipo I</v>
          </cell>
          <cell r="C302" t="str">
            <v>un</v>
          </cell>
          <cell r="D302">
            <v>959.81600000000003</v>
          </cell>
        </row>
        <row r="303">
          <cell r="A303">
            <v>57150</v>
          </cell>
          <cell r="B303" t="str">
            <v>Caixa coletora com boca de lobo - tipo II</v>
          </cell>
          <cell r="C303" t="str">
            <v>un</v>
          </cell>
          <cell r="D303">
            <v>807.279</v>
          </cell>
        </row>
        <row r="304">
          <cell r="A304">
            <v>57200</v>
          </cell>
          <cell r="B304" t="str">
            <v>Caixa coletora com boca de lobo para BSTC D=40 cm e H=1,5 m</v>
          </cell>
          <cell r="C304" t="str">
            <v>un</v>
          </cell>
          <cell r="D304">
            <v>473.572</v>
          </cell>
        </row>
        <row r="305">
          <cell r="A305">
            <v>57250</v>
          </cell>
          <cell r="B305" t="str">
            <v>Caixa coletora com boca de lobo para BSTC D=40 cm e H=2,0 m</v>
          </cell>
          <cell r="C305" t="str">
            <v>un</v>
          </cell>
          <cell r="D305">
            <v>586.86099999999999</v>
          </cell>
        </row>
        <row r="306">
          <cell r="A306">
            <v>57300</v>
          </cell>
          <cell r="B306" t="str">
            <v>Caixa coletora com boca de lobo para BSTC D=50 cm e H=1,5 m</v>
          </cell>
          <cell r="C306" t="str">
            <v>un</v>
          </cell>
          <cell r="D306">
            <v>500.20300000000009</v>
          </cell>
        </row>
        <row r="307">
          <cell r="A307">
            <v>57350</v>
          </cell>
          <cell r="B307" t="str">
            <v>Caixa coletora com boca de lobo para BSTC D=50 cm e H=2,0 m</v>
          </cell>
          <cell r="C307" t="str">
            <v>un</v>
          </cell>
          <cell r="D307">
            <v>619.78400000000011</v>
          </cell>
        </row>
        <row r="308">
          <cell r="A308">
            <v>57400</v>
          </cell>
          <cell r="B308" t="str">
            <v>Caixa coletora com boca de lobo para BSTC D=60 cm e H=1,5 m</v>
          </cell>
          <cell r="C308" t="str">
            <v>un</v>
          </cell>
          <cell r="D308">
            <v>528.24200000000008</v>
          </cell>
        </row>
        <row r="309">
          <cell r="A309">
            <v>57450</v>
          </cell>
          <cell r="B309" t="str">
            <v>Caixa coletora com boca de lobo para BSTC D=60 cm e H=2,0 m</v>
          </cell>
          <cell r="C309" t="str">
            <v>un</v>
          </cell>
          <cell r="D309">
            <v>655.86400000000003</v>
          </cell>
        </row>
        <row r="310">
          <cell r="A310">
            <v>57500</v>
          </cell>
          <cell r="B310" t="str">
            <v>Caixa coletora com boca de lobo para BSTC D=60 cm e H=2,5 m</v>
          </cell>
          <cell r="C310" t="str">
            <v>un</v>
          </cell>
          <cell r="D310">
            <v>783.53</v>
          </cell>
        </row>
        <row r="311">
          <cell r="A311">
            <v>57550</v>
          </cell>
          <cell r="B311" t="str">
            <v>Caixa coletora com boca de lobo para BSTC D=100 cm e H=2,0 m</v>
          </cell>
          <cell r="C311" t="str">
            <v>un</v>
          </cell>
          <cell r="D311">
            <v>758.56</v>
          </cell>
        </row>
        <row r="312">
          <cell r="A312">
            <v>57600</v>
          </cell>
          <cell r="B312" t="str">
            <v>Caixa coletora com boca de lobo para BSTC D=120 cm e H=2,0 m</v>
          </cell>
          <cell r="C312" t="str">
            <v>un</v>
          </cell>
          <cell r="D312">
            <v>802.86800000000005</v>
          </cell>
        </row>
        <row r="313">
          <cell r="A313">
            <v>57650</v>
          </cell>
          <cell r="B313" t="str">
            <v>Descida d'água para valetas de corte - tipo DDV</v>
          </cell>
          <cell r="C313" t="str">
            <v>m</v>
          </cell>
          <cell r="D313">
            <v>75.614000000000004</v>
          </cell>
        </row>
        <row r="314">
          <cell r="A314">
            <v>57700</v>
          </cell>
          <cell r="B314" t="str">
            <v>Entrada d'água para descida tipo DDV</v>
          </cell>
          <cell r="C314" t="str">
            <v>un</v>
          </cell>
          <cell r="D314">
            <v>68.893000000000015</v>
          </cell>
        </row>
        <row r="315">
          <cell r="A315">
            <v>57750</v>
          </cell>
          <cell r="B315" t="str">
            <v>Caixa de amortecimento para descida d'água tipo DDV</v>
          </cell>
          <cell r="C315" t="str">
            <v>un</v>
          </cell>
          <cell r="D315">
            <v>72.094000000000008</v>
          </cell>
        </row>
        <row r="316">
          <cell r="A316">
            <v>57800</v>
          </cell>
          <cell r="B316" t="str">
            <v>Descida d'água em cortes - tipo DD-1</v>
          </cell>
          <cell r="C316" t="str">
            <v>m</v>
          </cell>
          <cell r="D316">
            <v>114.697</v>
          </cell>
        </row>
        <row r="317">
          <cell r="A317">
            <v>57850</v>
          </cell>
          <cell r="B317" t="str">
            <v>Descida d'água em cortes - tipo DD-2</v>
          </cell>
          <cell r="C317" t="str">
            <v>m</v>
          </cell>
          <cell r="D317">
            <v>124.652</v>
          </cell>
        </row>
        <row r="318">
          <cell r="A318">
            <v>57900</v>
          </cell>
          <cell r="B318" t="str">
            <v>Descida d'água em cortes - tipo DD-3</v>
          </cell>
          <cell r="C318" t="str">
            <v>m</v>
          </cell>
          <cell r="D318">
            <v>134.54100000000003</v>
          </cell>
        </row>
        <row r="319">
          <cell r="A319">
            <v>57950</v>
          </cell>
          <cell r="B319" t="str">
            <v>Descida d'água em cortes - tipo DD-4</v>
          </cell>
          <cell r="C319" t="str">
            <v>m</v>
          </cell>
          <cell r="D319">
            <v>183.79900000000001</v>
          </cell>
        </row>
        <row r="320">
          <cell r="A320">
            <v>58000</v>
          </cell>
          <cell r="B320" t="str">
            <v>Descida d'água em cortes - tipo DD-5</v>
          </cell>
          <cell r="C320" t="str">
            <v>m</v>
          </cell>
          <cell r="D320">
            <v>207.119</v>
          </cell>
        </row>
        <row r="321">
          <cell r="A321">
            <v>58050</v>
          </cell>
          <cell r="B321" t="str">
            <v>Descida d'água em cortes - tipo DD-6</v>
          </cell>
          <cell r="C321" t="str">
            <v>m</v>
          </cell>
          <cell r="D321">
            <v>229.53700000000001</v>
          </cell>
        </row>
        <row r="322">
          <cell r="A322">
            <v>58100</v>
          </cell>
          <cell r="B322" t="str">
            <v>Descida d'água em aterros - tipo DD-1</v>
          </cell>
          <cell r="C322" t="str">
            <v>m</v>
          </cell>
          <cell r="D322">
            <v>146.22300000000001</v>
          </cell>
        </row>
        <row r="323">
          <cell r="A323">
            <v>58150</v>
          </cell>
          <cell r="B323" t="str">
            <v>Descida d'água em aterros - tipo DD-2</v>
          </cell>
          <cell r="C323" t="str">
            <v>m</v>
          </cell>
          <cell r="D323">
            <v>162.30500000000001</v>
          </cell>
        </row>
        <row r="324">
          <cell r="A324">
            <v>58200</v>
          </cell>
          <cell r="B324" t="str">
            <v>Descida d'água em aterros - tipo DD-3</v>
          </cell>
          <cell r="C324" t="str">
            <v>m</v>
          </cell>
          <cell r="D324">
            <v>178.11199999999999</v>
          </cell>
        </row>
        <row r="325">
          <cell r="A325">
            <v>58250</v>
          </cell>
          <cell r="B325" t="str">
            <v>Descida d'água em aterros - tipo DD-4</v>
          </cell>
          <cell r="C325" t="str">
            <v>m</v>
          </cell>
          <cell r="D325">
            <v>241.86800000000002</v>
          </cell>
        </row>
        <row r="326">
          <cell r="A326">
            <v>58300</v>
          </cell>
          <cell r="B326" t="str">
            <v>Descida d'água em aterros - tipo DD-5</v>
          </cell>
          <cell r="C326" t="str">
            <v>m</v>
          </cell>
          <cell r="D326">
            <v>296.29600000000005</v>
          </cell>
        </row>
        <row r="327">
          <cell r="A327">
            <v>58350</v>
          </cell>
          <cell r="B327" t="str">
            <v>Descida d'água em aterros - tipo DD-6</v>
          </cell>
          <cell r="C327" t="str">
            <v>m</v>
          </cell>
          <cell r="D327">
            <v>309.96900000000005</v>
          </cell>
        </row>
        <row r="328">
          <cell r="A328">
            <v>58400</v>
          </cell>
          <cell r="B328" t="str">
            <v>Descida d'água em aterros para BTTC D= 120 cm</v>
          </cell>
          <cell r="C328" t="str">
            <v>m</v>
          </cell>
          <cell r="D328">
            <v>545.18200000000002</v>
          </cell>
        </row>
        <row r="329">
          <cell r="A329">
            <v>58450</v>
          </cell>
          <cell r="B329" t="str">
            <v>Boca para descida d'água em cortes - tipo DD-1</v>
          </cell>
          <cell r="C329" t="str">
            <v>un</v>
          </cell>
          <cell r="D329">
            <v>115.89600000000002</v>
          </cell>
        </row>
        <row r="330">
          <cell r="A330">
            <v>58500</v>
          </cell>
          <cell r="B330" t="str">
            <v>Boca para descida d'água em cortes - tipo DD-2</v>
          </cell>
          <cell r="C330" t="str">
            <v>un</v>
          </cell>
          <cell r="D330">
            <v>127.79800000000002</v>
          </cell>
        </row>
        <row r="331">
          <cell r="A331">
            <v>58550</v>
          </cell>
          <cell r="B331" t="str">
            <v>Boca para descida d'água em cortes - tipo DD-3</v>
          </cell>
          <cell r="C331" t="str">
            <v>un</v>
          </cell>
          <cell r="D331">
            <v>140.15100000000001</v>
          </cell>
        </row>
        <row r="332">
          <cell r="A332">
            <v>58600</v>
          </cell>
          <cell r="B332" t="str">
            <v>Boca para descida d'água em cortes - tipo DD-4</v>
          </cell>
          <cell r="C332" t="str">
            <v>un</v>
          </cell>
          <cell r="D332">
            <v>201.476</v>
          </cell>
        </row>
        <row r="333">
          <cell r="A333">
            <v>58650</v>
          </cell>
          <cell r="B333" t="str">
            <v>Boca para descida d'água em cortes - tipo DD-5</v>
          </cell>
          <cell r="C333" t="str">
            <v>un</v>
          </cell>
          <cell r="D333">
            <v>231.11</v>
          </cell>
        </row>
        <row r="334">
          <cell r="A334">
            <v>58700</v>
          </cell>
          <cell r="B334" t="str">
            <v>Boca para descida d'água em cortes - tipo DD-6</v>
          </cell>
          <cell r="C334" t="str">
            <v>un</v>
          </cell>
          <cell r="D334">
            <v>258.786</v>
          </cell>
        </row>
        <row r="335">
          <cell r="A335">
            <v>58750</v>
          </cell>
          <cell r="B335" t="str">
            <v>Boca para descida d'água em aterros - tipo DD-1</v>
          </cell>
          <cell r="C335" t="str">
            <v>un</v>
          </cell>
          <cell r="D335">
            <v>273.28399999999999</v>
          </cell>
        </row>
        <row r="336">
          <cell r="A336">
            <v>58800</v>
          </cell>
          <cell r="B336" t="str">
            <v>Boca para descida d'água em aterros - tipo DD-2</v>
          </cell>
          <cell r="C336" t="str">
            <v>un</v>
          </cell>
          <cell r="D336">
            <v>382.822</v>
          </cell>
        </row>
        <row r="337">
          <cell r="A337">
            <v>58850</v>
          </cell>
          <cell r="B337" t="str">
            <v>Boca para descida d'água em aterros - tipo DD-3</v>
          </cell>
          <cell r="C337" t="str">
            <v>un</v>
          </cell>
          <cell r="D337">
            <v>474.29800000000006</v>
          </cell>
        </row>
        <row r="338">
          <cell r="A338">
            <v>58900</v>
          </cell>
          <cell r="B338" t="str">
            <v>Boca para descida d'água em aterros - tipo DD-4</v>
          </cell>
          <cell r="C338" t="str">
            <v>un</v>
          </cell>
          <cell r="D338">
            <v>395.62600000000003</v>
          </cell>
        </row>
        <row r="339">
          <cell r="A339">
            <v>58950</v>
          </cell>
          <cell r="B339" t="str">
            <v>Boca para descida d'água em aterros - tipo DD-5</v>
          </cell>
          <cell r="C339" t="str">
            <v>un</v>
          </cell>
          <cell r="D339">
            <v>565.36700000000008</v>
          </cell>
        </row>
        <row r="340">
          <cell r="A340">
            <v>59000</v>
          </cell>
          <cell r="B340" t="str">
            <v>Boca para descida d'água em aterros - tipo DD-6</v>
          </cell>
          <cell r="C340" t="str">
            <v>un</v>
          </cell>
          <cell r="D340">
            <v>757.39400000000001</v>
          </cell>
        </row>
        <row r="341">
          <cell r="A341">
            <v>59050</v>
          </cell>
          <cell r="B341" t="str">
            <v>Boca para descida d'água em aterros para BTTC D=120 cm</v>
          </cell>
          <cell r="C341" t="str">
            <v>un</v>
          </cell>
          <cell r="D341">
            <v>959.68400000000008</v>
          </cell>
        </row>
        <row r="342">
          <cell r="A342">
            <v>59100</v>
          </cell>
          <cell r="B342" t="str">
            <v>Caixa para descida d'água em aterros - tipo DD-1</v>
          </cell>
          <cell r="C342" t="str">
            <v>un</v>
          </cell>
          <cell r="D342">
            <v>141.328</v>
          </cell>
        </row>
        <row r="343">
          <cell r="A343">
            <v>59150</v>
          </cell>
          <cell r="B343" t="str">
            <v>Caixa para descida d'água em aterros - tipo DD-2</v>
          </cell>
          <cell r="C343" t="str">
            <v>un</v>
          </cell>
          <cell r="D343">
            <v>151.78900000000002</v>
          </cell>
        </row>
        <row r="344">
          <cell r="A344">
            <v>59200</v>
          </cell>
          <cell r="B344" t="str">
            <v>Caixa para descida d'água em aterros - tipo DD-3</v>
          </cell>
          <cell r="C344" t="str">
            <v>un</v>
          </cell>
          <cell r="D344">
            <v>161.85399999999998</v>
          </cell>
        </row>
        <row r="345">
          <cell r="A345">
            <v>59250</v>
          </cell>
          <cell r="B345" t="str">
            <v>Caixa para descida d'água em aterros - tipo DD-4</v>
          </cell>
          <cell r="C345" t="str">
            <v>un</v>
          </cell>
          <cell r="D345">
            <v>203.22499999999999</v>
          </cell>
        </row>
        <row r="346">
          <cell r="A346">
            <v>59300</v>
          </cell>
          <cell r="B346" t="str">
            <v>Caixa para descida d'água em aterros - tipo DD-5</v>
          </cell>
          <cell r="C346" t="str">
            <v>un</v>
          </cell>
          <cell r="D346">
            <v>236.52200000000002</v>
          </cell>
        </row>
        <row r="347">
          <cell r="A347">
            <v>59350</v>
          </cell>
          <cell r="B347" t="str">
            <v>Caixa para descida d'água em aterros - tipo DD-6</v>
          </cell>
          <cell r="C347" t="str">
            <v>un</v>
          </cell>
          <cell r="D347">
            <v>247.43400000000003</v>
          </cell>
        </row>
        <row r="348">
          <cell r="A348">
            <v>59400</v>
          </cell>
          <cell r="B348" t="str">
            <v>Caixa para descida d'água em aterros para BTTC de D=120 cm</v>
          </cell>
          <cell r="C348" t="str">
            <v>un</v>
          </cell>
          <cell r="D348">
            <v>410.02499999999998</v>
          </cell>
        </row>
        <row r="349">
          <cell r="A349">
            <v>59450</v>
          </cell>
          <cell r="B349" t="str">
            <v>Caixa coletora com boca de lobo - Tipo C-1 com H=2,0 m</v>
          </cell>
          <cell r="C349" t="str">
            <v>un</v>
          </cell>
          <cell r="D349">
            <v>563.32100000000003</v>
          </cell>
        </row>
        <row r="350">
          <cell r="A350">
            <v>59500</v>
          </cell>
          <cell r="B350" t="str">
            <v>Caixa coletora com boca de lobo - Tipo C-2 com H=2,0 m</v>
          </cell>
          <cell r="C350" t="str">
            <v>un</v>
          </cell>
          <cell r="D350">
            <v>600.85300000000007</v>
          </cell>
        </row>
        <row r="351">
          <cell r="A351">
            <v>59550</v>
          </cell>
          <cell r="B351" t="str">
            <v>Caixa de inspeção de esgoto com D=60 cm</v>
          </cell>
          <cell r="C351" t="str">
            <v>un</v>
          </cell>
          <cell r="D351">
            <v>60.137000000000008</v>
          </cell>
        </row>
        <row r="352">
          <cell r="A352">
            <v>59650</v>
          </cell>
          <cell r="B352" t="str">
            <v>Dreno tipo I - execução</v>
          </cell>
          <cell r="C352" t="str">
            <v>m</v>
          </cell>
          <cell r="D352">
            <v>24.508000000000003</v>
          </cell>
        </row>
        <row r="353">
          <cell r="A353">
            <v>59700</v>
          </cell>
          <cell r="B353" t="str">
            <v>Dreno tipo II - execução</v>
          </cell>
          <cell r="C353" t="str">
            <v>m</v>
          </cell>
          <cell r="D353">
            <v>30.052000000000003</v>
          </cell>
        </row>
        <row r="354">
          <cell r="A354">
            <v>59750</v>
          </cell>
          <cell r="B354" t="str">
            <v>Dreno tipo III - execução</v>
          </cell>
          <cell r="C354" t="str">
            <v>m</v>
          </cell>
          <cell r="D354">
            <v>39.589000000000006</v>
          </cell>
        </row>
        <row r="355">
          <cell r="A355">
            <v>59800</v>
          </cell>
          <cell r="B355" t="str">
            <v>Dreno tipo IV - execução</v>
          </cell>
          <cell r="C355" t="str">
            <v>m</v>
          </cell>
          <cell r="D355">
            <v>19.932000000000002</v>
          </cell>
        </row>
        <row r="356">
          <cell r="A356">
            <v>59850</v>
          </cell>
          <cell r="B356" t="str">
            <v>Dreno tipo V - execução</v>
          </cell>
          <cell r="C356" t="str">
            <v>m</v>
          </cell>
          <cell r="D356">
            <v>21.494</v>
          </cell>
        </row>
        <row r="357">
          <cell r="A357">
            <v>59900</v>
          </cell>
          <cell r="B357" t="str">
            <v>Dreno tipo VI - execução</v>
          </cell>
          <cell r="C357" t="str">
            <v>m</v>
          </cell>
          <cell r="D357">
            <v>2.1230000000000002</v>
          </cell>
        </row>
        <row r="358">
          <cell r="A358">
            <v>60000</v>
          </cell>
          <cell r="B358" t="str">
            <v>Dreno tipo VII - execução</v>
          </cell>
          <cell r="C358" t="str">
            <v>m</v>
          </cell>
          <cell r="D358">
            <v>1.298</v>
          </cell>
        </row>
        <row r="359">
          <cell r="A359">
            <v>60050</v>
          </cell>
          <cell r="B359" t="str">
            <v>Dreno tipo VIII - execução</v>
          </cell>
          <cell r="C359" t="str">
            <v>m</v>
          </cell>
          <cell r="D359">
            <v>2.4859999999999998</v>
          </cell>
        </row>
        <row r="360">
          <cell r="A360">
            <v>60100</v>
          </cell>
          <cell r="B360" t="str">
            <v>Dreno tipo IX - execução</v>
          </cell>
          <cell r="C360" t="str">
            <v>m</v>
          </cell>
          <cell r="D360">
            <v>4.5210000000000008</v>
          </cell>
        </row>
        <row r="361">
          <cell r="A361">
            <v>60150</v>
          </cell>
          <cell r="B361" t="str">
            <v>Dreno tipo X - execução</v>
          </cell>
          <cell r="C361" t="str">
            <v>m</v>
          </cell>
          <cell r="D361">
            <v>35.299000000000007</v>
          </cell>
        </row>
        <row r="362">
          <cell r="A362">
            <v>60200</v>
          </cell>
          <cell r="B362" t="str">
            <v>Dreno tipo XI - execução</v>
          </cell>
          <cell r="C362" t="str">
            <v>m</v>
          </cell>
          <cell r="D362">
            <v>70.928000000000011</v>
          </cell>
        </row>
        <row r="363">
          <cell r="A363">
            <v>60250</v>
          </cell>
          <cell r="B363" t="str">
            <v>Dreno tipo XII - execução</v>
          </cell>
          <cell r="C363" t="str">
            <v>m</v>
          </cell>
          <cell r="D363">
            <v>59.092000000000006</v>
          </cell>
        </row>
        <row r="364">
          <cell r="A364">
            <v>60300</v>
          </cell>
          <cell r="B364" t="str">
            <v>Dreno tipo XIII - execução</v>
          </cell>
          <cell r="C364" t="str">
            <v>m</v>
          </cell>
          <cell r="D364">
            <v>53.515000000000001</v>
          </cell>
        </row>
        <row r="365">
          <cell r="A365">
            <v>60350</v>
          </cell>
          <cell r="B365" t="str">
            <v>Dreno tipo XIV - execução</v>
          </cell>
          <cell r="C365" t="str">
            <v>m</v>
          </cell>
          <cell r="D365">
            <v>41.69</v>
          </cell>
        </row>
        <row r="366">
          <cell r="A366">
            <v>60400</v>
          </cell>
          <cell r="B366" t="str">
            <v>Dreno tipo XV - execução</v>
          </cell>
          <cell r="C366" t="str">
            <v>m</v>
          </cell>
          <cell r="D366">
            <v>67.969000000000008</v>
          </cell>
        </row>
        <row r="367">
          <cell r="A367">
            <v>60450</v>
          </cell>
          <cell r="B367" t="str">
            <v>Dreno tipo XVI - execução</v>
          </cell>
          <cell r="C367" t="str">
            <v>m</v>
          </cell>
          <cell r="D367">
            <v>50.622000000000007</v>
          </cell>
        </row>
        <row r="368">
          <cell r="A368">
            <v>60500</v>
          </cell>
          <cell r="B368" t="str">
            <v>Dreno tipo XVII - execução</v>
          </cell>
          <cell r="C368" t="str">
            <v>m</v>
          </cell>
          <cell r="D368">
            <v>57.408999999999999</v>
          </cell>
        </row>
        <row r="369">
          <cell r="A369">
            <v>60550</v>
          </cell>
          <cell r="B369" t="str">
            <v>Dreno tipo XVIII - execução</v>
          </cell>
          <cell r="C369" t="str">
            <v>m</v>
          </cell>
          <cell r="D369">
            <v>40.006999999999998</v>
          </cell>
        </row>
        <row r="370">
          <cell r="A370">
            <v>60600</v>
          </cell>
          <cell r="B370" t="str">
            <v>Dreno tipo XIX - execução</v>
          </cell>
          <cell r="C370" t="str">
            <v>m</v>
          </cell>
          <cell r="D370">
            <v>52.833000000000006</v>
          </cell>
        </row>
        <row r="371">
          <cell r="A371">
            <v>60650</v>
          </cell>
          <cell r="B371" t="str">
            <v>Dreno tipo XX - execução</v>
          </cell>
          <cell r="C371" t="str">
            <v>m</v>
          </cell>
          <cell r="D371">
            <v>35.244</v>
          </cell>
        </row>
        <row r="372">
          <cell r="A372">
            <v>60750</v>
          </cell>
          <cell r="B372" t="str">
            <v>Dreno 0,5x2,0 m - com brita e bidim</v>
          </cell>
          <cell r="C372" t="str">
            <v>m</v>
          </cell>
          <cell r="D372">
            <v>38.907000000000004</v>
          </cell>
        </row>
        <row r="373">
          <cell r="A373">
            <v>60800</v>
          </cell>
          <cell r="B373" t="str">
            <v>Dreno 0,5x2,5 m - com areia grossa</v>
          </cell>
          <cell r="C373" t="str">
            <v>m</v>
          </cell>
          <cell r="D373">
            <v>16.28</v>
          </cell>
        </row>
        <row r="374">
          <cell r="A374">
            <v>60850</v>
          </cell>
          <cell r="B374" t="str">
            <v>Dreno 0,5x0,8 m - com brita - execução</v>
          </cell>
          <cell r="C374" t="str">
            <v>m</v>
          </cell>
          <cell r="D374">
            <v>8.8109999999999999</v>
          </cell>
        </row>
        <row r="375">
          <cell r="A375">
            <v>61000</v>
          </cell>
          <cell r="B375" t="str">
            <v>Dreno 0,5x0,6 m - com areia</v>
          </cell>
          <cell r="C375" t="str">
            <v>m</v>
          </cell>
          <cell r="D375">
            <v>3.8940000000000006</v>
          </cell>
        </row>
        <row r="376">
          <cell r="A376">
            <v>61200</v>
          </cell>
          <cell r="B376" t="str">
            <v>Dreno tipo XXI</v>
          </cell>
          <cell r="C376" t="str">
            <v>m</v>
          </cell>
          <cell r="D376">
            <v>17.16</v>
          </cell>
        </row>
        <row r="377">
          <cell r="A377">
            <v>61250</v>
          </cell>
          <cell r="B377" t="str">
            <v>Dreno tipo XXII</v>
          </cell>
          <cell r="C377" t="str">
            <v>m</v>
          </cell>
          <cell r="D377">
            <v>17.578000000000003</v>
          </cell>
        </row>
        <row r="378">
          <cell r="A378">
            <v>61300</v>
          </cell>
          <cell r="B378" t="str">
            <v>Dreno tipo XXIII</v>
          </cell>
          <cell r="C378" t="str">
            <v>m</v>
          </cell>
          <cell r="D378">
            <v>1.298</v>
          </cell>
        </row>
        <row r="379">
          <cell r="A379">
            <v>61350</v>
          </cell>
          <cell r="B379" t="str">
            <v>Saida para drenos profundos - tipo U</v>
          </cell>
          <cell r="C379" t="str">
            <v>un</v>
          </cell>
          <cell r="D379">
            <v>47.872000000000007</v>
          </cell>
        </row>
        <row r="380">
          <cell r="A380">
            <v>61400</v>
          </cell>
          <cell r="B380" t="str">
            <v>Saída para drenos profundos - tipo L</v>
          </cell>
          <cell r="C380" t="str">
            <v>un</v>
          </cell>
          <cell r="D380">
            <v>22.099</v>
          </cell>
        </row>
        <row r="381">
          <cell r="A381">
            <v>61450</v>
          </cell>
          <cell r="B381" t="str">
            <v>Fornecimento e assentamento de tubo para saida de dreno</v>
          </cell>
          <cell r="C381" t="str">
            <v>un</v>
          </cell>
          <cell r="D381">
            <v>8.4920000000000009</v>
          </cell>
        </row>
        <row r="382">
          <cell r="A382">
            <v>61500</v>
          </cell>
          <cell r="B382" t="str">
            <v>execução do revestimento de valas de gabião - H=30 cm</v>
          </cell>
          <cell r="C382" t="str">
            <v>m2</v>
          </cell>
          <cell r="D382">
            <v>35.380000000000003</v>
          </cell>
        </row>
        <row r="383">
          <cell r="A383">
            <v>65000</v>
          </cell>
          <cell r="B383" t="str">
            <v>Esc. mec. de valas p/obras de arte correntes - 1a. categoria</v>
          </cell>
          <cell r="C383" t="str">
            <v>m3</v>
          </cell>
          <cell r="D383">
            <v>4.1500000000000004</v>
          </cell>
        </row>
        <row r="384">
          <cell r="A384">
            <v>65050</v>
          </cell>
          <cell r="B384" t="str">
            <v>Esc. mec. de valas p/obras de arte correntes - 2a. categoria</v>
          </cell>
          <cell r="C384" t="str">
            <v>m3</v>
          </cell>
          <cell r="D384">
            <v>5.29</v>
          </cell>
        </row>
        <row r="385">
          <cell r="A385">
            <v>65100</v>
          </cell>
          <cell r="B385" t="str">
            <v>Esc. mec. de valas p/obras de arte correntes - 3a. categoria</v>
          </cell>
          <cell r="C385" t="str">
            <v>m3</v>
          </cell>
          <cell r="D385">
            <v>32.49</v>
          </cell>
        </row>
        <row r="386">
          <cell r="A386">
            <v>65150</v>
          </cell>
          <cell r="B386" t="str">
            <v>Escavação manual de solos</v>
          </cell>
          <cell r="C386" t="str">
            <v>m3</v>
          </cell>
          <cell r="D386">
            <v>12.15</v>
          </cell>
        </row>
        <row r="387">
          <cell r="A387">
            <v>65200</v>
          </cell>
          <cell r="B387" t="str">
            <v>Reaterro e apiloamento em camadas de 20 cm</v>
          </cell>
          <cell r="C387" t="str">
            <v>m3</v>
          </cell>
          <cell r="D387">
            <v>3.8</v>
          </cell>
        </row>
        <row r="388">
          <cell r="A388">
            <v>65850</v>
          </cell>
          <cell r="B388" t="str">
            <v>Execução de galerias D=40 cm</v>
          </cell>
          <cell r="C388" t="str">
            <v>m</v>
          </cell>
          <cell r="D388">
            <v>17.489999999999998</v>
          </cell>
        </row>
        <row r="389">
          <cell r="A389">
            <v>65900</v>
          </cell>
          <cell r="B389" t="str">
            <v>Execução de galerias D=60 cm</v>
          </cell>
          <cell r="C389" t="str">
            <v>m</v>
          </cell>
          <cell r="D389">
            <v>31.119000000000003</v>
          </cell>
        </row>
        <row r="390">
          <cell r="A390">
            <v>65940</v>
          </cell>
          <cell r="B390" t="str">
            <v>Corpo de BSTC D=20 cm com lastro de brita</v>
          </cell>
          <cell r="C390" t="str">
            <v>m</v>
          </cell>
          <cell r="D390">
            <v>14.52</v>
          </cell>
        </row>
        <row r="391">
          <cell r="A391">
            <v>65950</v>
          </cell>
          <cell r="B391" t="str">
            <v>Corpo de BSTC D=30 cm com lastro de brita</v>
          </cell>
          <cell r="C391" t="str">
            <v>m</v>
          </cell>
          <cell r="D391">
            <v>15.774000000000001</v>
          </cell>
        </row>
        <row r="392">
          <cell r="A392">
            <v>66000</v>
          </cell>
          <cell r="B392" t="str">
            <v>Corpo de BSTC D=40 cm com lastro de brita</v>
          </cell>
          <cell r="C392" t="str">
            <v>m</v>
          </cell>
          <cell r="D392">
            <v>20.954999999999998</v>
          </cell>
        </row>
        <row r="393">
          <cell r="A393">
            <v>66050</v>
          </cell>
          <cell r="B393" t="str">
            <v>Corpo de BSTC D=50 cm com lastro de brita</v>
          </cell>
          <cell r="C393" t="str">
            <v>m</v>
          </cell>
          <cell r="D393">
            <v>33.923999999999999</v>
          </cell>
        </row>
        <row r="394">
          <cell r="A394">
            <v>66100</v>
          </cell>
          <cell r="B394" t="str">
            <v>Corpo de BSTC D=60 cm com lastro de brita</v>
          </cell>
          <cell r="C394" t="str">
            <v>m</v>
          </cell>
          <cell r="D394">
            <v>42.493000000000009</v>
          </cell>
        </row>
        <row r="395">
          <cell r="A395">
            <v>66150</v>
          </cell>
          <cell r="B395" t="str">
            <v>Corpo de BSTC D=60 cm com lastro de brita - tubo CA 1</v>
          </cell>
          <cell r="C395" t="str">
            <v>m</v>
          </cell>
          <cell r="D395">
            <v>71.885000000000005</v>
          </cell>
        </row>
        <row r="396">
          <cell r="A396">
            <v>66200</v>
          </cell>
          <cell r="B396" t="str">
            <v>Corpo de BSTC D=60 cm com berço de concreto - tubo CA 2</v>
          </cell>
          <cell r="C396" t="str">
            <v>m</v>
          </cell>
          <cell r="D396">
            <v>121.03300000000002</v>
          </cell>
        </row>
        <row r="397">
          <cell r="A397">
            <v>66250</v>
          </cell>
          <cell r="B397" t="str">
            <v>Corpo de BSTC D=80 cm com berço de concreto - tubo CA 2</v>
          </cell>
          <cell r="C397" t="str">
            <v>m</v>
          </cell>
          <cell r="D397">
            <v>166.28700000000001</v>
          </cell>
        </row>
        <row r="398">
          <cell r="A398">
            <v>66300</v>
          </cell>
          <cell r="B398" t="str">
            <v>Corpo de BSTC D=100 cm com berço de concreto - tubo CA 2</v>
          </cell>
          <cell r="C398" t="str">
            <v>m</v>
          </cell>
          <cell r="D398">
            <v>227.78800000000004</v>
          </cell>
        </row>
        <row r="399">
          <cell r="A399">
            <v>66350</v>
          </cell>
          <cell r="B399" t="str">
            <v>Corpo de BSTC D=120 cm com berço de concreto - tubo CA 2</v>
          </cell>
          <cell r="C399" t="str">
            <v>m</v>
          </cell>
          <cell r="D399">
            <v>307.24100000000004</v>
          </cell>
        </row>
        <row r="400">
          <cell r="A400">
            <v>66400</v>
          </cell>
          <cell r="B400" t="str">
            <v>Corpo de BDTC D=80 cm com berço de concreto - tubo CA 2</v>
          </cell>
          <cell r="C400" t="str">
            <v>m</v>
          </cell>
          <cell r="D400">
            <v>307.93400000000003</v>
          </cell>
        </row>
        <row r="401">
          <cell r="A401">
            <v>66450</v>
          </cell>
          <cell r="B401" t="str">
            <v>Corpo de BDTC D=100 cm com berço de concreto - tubo CA 2</v>
          </cell>
          <cell r="C401" t="str">
            <v>m</v>
          </cell>
          <cell r="D401">
            <v>426.30500000000001</v>
          </cell>
        </row>
        <row r="402">
          <cell r="A402">
            <v>66500</v>
          </cell>
          <cell r="B402" t="str">
            <v>Corpo de BDTC D=120 cm com berço de concreto - tubo CA 2</v>
          </cell>
          <cell r="C402" t="str">
            <v>m</v>
          </cell>
          <cell r="D402">
            <v>576.51</v>
          </cell>
        </row>
        <row r="403">
          <cell r="A403">
            <v>66550</v>
          </cell>
          <cell r="B403" t="str">
            <v>Corpo de BTTC D=80 cm com berço de concreto - tubo CA 2</v>
          </cell>
          <cell r="C403" t="str">
            <v>m</v>
          </cell>
          <cell r="D403">
            <v>450.35100000000006</v>
          </cell>
        </row>
        <row r="404">
          <cell r="A404">
            <v>66600</v>
          </cell>
          <cell r="B404" t="str">
            <v>Corpo de BTTC D=100 cm com berço de concreto - tubo CA 2</v>
          </cell>
          <cell r="C404" t="str">
            <v>m</v>
          </cell>
          <cell r="D404">
            <v>625.40499999999997</v>
          </cell>
        </row>
        <row r="405">
          <cell r="A405">
            <v>66650</v>
          </cell>
          <cell r="B405" t="str">
            <v>Corpo de BTTC D=120 cm com berço de concreto - tubo CA 2</v>
          </cell>
          <cell r="C405" t="str">
            <v>m</v>
          </cell>
          <cell r="D405">
            <v>848.22100000000012</v>
          </cell>
        </row>
        <row r="406">
          <cell r="A406">
            <v>66700</v>
          </cell>
          <cell r="B406" t="str">
            <v>Corpo de BSTC D=80 cm com berço de concreto - tubo CA 3</v>
          </cell>
          <cell r="C406" t="str">
            <v>m</v>
          </cell>
          <cell r="D406">
            <v>163.22899999999998</v>
          </cell>
        </row>
        <row r="407">
          <cell r="A407">
            <v>66750</v>
          </cell>
          <cell r="B407" t="str">
            <v>Corpo de BSTC D=100 cm com berço de concreto - tubo CA 3</v>
          </cell>
          <cell r="C407" t="str">
            <v>m</v>
          </cell>
          <cell r="D407">
            <v>236.97300000000001</v>
          </cell>
        </row>
        <row r="408">
          <cell r="A408">
            <v>66800</v>
          </cell>
          <cell r="B408" t="str">
            <v>Corpo de BSTC D=120 cm com berço de concreto - tubo CA 3</v>
          </cell>
          <cell r="C408" t="str">
            <v>m</v>
          </cell>
          <cell r="D408">
            <v>307.24100000000004</v>
          </cell>
        </row>
        <row r="409">
          <cell r="A409">
            <v>66850</v>
          </cell>
          <cell r="B409" t="str">
            <v>Corpo de BDTC D=80 cm com berço de concreto - tubo CA 3</v>
          </cell>
          <cell r="C409" t="str">
            <v>m</v>
          </cell>
          <cell r="D409">
            <v>301.81800000000004</v>
          </cell>
        </row>
        <row r="410">
          <cell r="A410">
            <v>66900</v>
          </cell>
          <cell r="B410" t="str">
            <v>Corpo de BDTC D=100 cm com berço de concreto - tubo CA 3</v>
          </cell>
          <cell r="C410" t="str">
            <v>m</v>
          </cell>
          <cell r="D410">
            <v>444.67500000000001</v>
          </cell>
        </row>
        <row r="411">
          <cell r="A411">
            <v>66950</v>
          </cell>
          <cell r="B411" t="str">
            <v>Corpo de BDTC D=120 cm com berço de concreto - tubo CA 3</v>
          </cell>
          <cell r="C411" t="str">
            <v>m</v>
          </cell>
          <cell r="D411">
            <v>576.51</v>
          </cell>
        </row>
        <row r="412">
          <cell r="A412">
            <v>67000</v>
          </cell>
          <cell r="B412" t="str">
            <v>Corpo de BTTC D=80 cm com berço de concreto - tubo CA 3</v>
          </cell>
          <cell r="C412" t="str">
            <v>m</v>
          </cell>
          <cell r="D412">
            <v>441.16600000000005</v>
          </cell>
        </row>
        <row r="413">
          <cell r="A413">
            <v>67050</v>
          </cell>
          <cell r="B413" t="str">
            <v>Corpo de BTTC D=100 cm com berço de concreto - tubo CA 3</v>
          </cell>
          <cell r="C413" t="str">
            <v>m</v>
          </cell>
          <cell r="D413">
            <v>652.96</v>
          </cell>
        </row>
        <row r="414">
          <cell r="A414">
            <v>67100</v>
          </cell>
          <cell r="B414" t="str">
            <v>Corpo de BTTC D=120 cm com berço de concreto - tubo CA 3</v>
          </cell>
          <cell r="C414" t="str">
            <v>m</v>
          </cell>
          <cell r="D414">
            <v>848.22100000000012</v>
          </cell>
        </row>
        <row r="415">
          <cell r="A415">
            <v>67150</v>
          </cell>
          <cell r="B415" t="str">
            <v>Corpo de BSTC D=60 cm com enrocamento e laje de concreto</v>
          </cell>
          <cell r="C415" t="str">
            <v>m</v>
          </cell>
          <cell r="D415">
            <v>108.68</v>
          </cell>
        </row>
        <row r="416">
          <cell r="A416">
            <v>67200</v>
          </cell>
          <cell r="B416" t="str">
            <v>Corpo de BSTC D=80 cm com enrocamento e laje de concreto</v>
          </cell>
          <cell r="C416" t="str">
            <v>m</v>
          </cell>
          <cell r="D416">
            <v>142.90100000000001</v>
          </cell>
        </row>
        <row r="417">
          <cell r="A417">
            <v>67250</v>
          </cell>
          <cell r="B417" t="str">
            <v>Corpo de BSTC D=100 cm com enrocamento e laje de concreto</v>
          </cell>
          <cell r="C417" t="str">
            <v>m</v>
          </cell>
          <cell r="D417">
            <v>195.07400000000001</v>
          </cell>
        </row>
        <row r="418">
          <cell r="A418">
            <v>67300</v>
          </cell>
          <cell r="B418" t="str">
            <v>Corpo de BSTC D=120 cm com enrocamento e laje de concreto</v>
          </cell>
          <cell r="C418" t="str">
            <v>m</v>
          </cell>
          <cell r="D418">
            <v>263.89</v>
          </cell>
        </row>
        <row r="419">
          <cell r="A419">
            <v>67350</v>
          </cell>
          <cell r="B419" t="str">
            <v>Corpo de BSTC D=150 cm com enrocamento e laje de concreto</v>
          </cell>
          <cell r="C419" t="str">
            <v>m</v>
          </cell>
          <cell r="D419">
            <v>365.10100000000006</v>
          </cell>
        </row>
        <row r="420">
          <cell r="A420">
            <v>67400</v>
          </cell>
          <cell r="B420" t="str">
            <v>Corpo de BSTC D=200 cm com enrocamento e laje de concreto</v>
          </cell>
          <cell r="C420" t="str">
            <v>m</v>
          </cell>
          <cell r="D420">
            <v>626.64800000000002</v>
          </cell>
        </row>
        <row r="421">
          <cell r="A421">
            <v>67450</v>
          </cell>
          <cell r="B421" t="str">
            <v>Corpo de BDTC D=80 cm com enrocamento e laje de concreto</v>
          </cell>
          <cell r="C421" t="str">
            <v>m</v>
          </cell>
          <cell r="D421">
            <v>270.09399999999999</v>
          </cell>
        </row>
        <row r="422">
          <cell r="A422">
            <v>67500</v>
          </cell>
          <cell r="B422" t="str">
            <v>Corpo de BDTC D=100 cm com enrocamento e laje de concreto</v>
          </cell>
          <cell r="C422" t="str">
            <v>m</v>
          </cell>
          <cell r="D422">
            <v>371.66800000000001</v>
          </cell>
        </row>
        <row r="423">
          <cell r="A423">
            <v>67550</v>
          </cell>
          <cell r="B423" t="str">
            <v>Corpo de BDTC D=120 cm com enrocamento e laje de concreto</v>
          </cell>
          <cell r="C423" t="str">
            <v>m</v>
          </cell>
          <cell r="D423">
            <v>502.76600000000002</v>
          </cell>
        </row>
        <row r="424">
          <cell r="A424">
            <v>67600</v>
          </cell>
          <cell r="B424" t="str">
            <v>Corpo de BDTC D=150 cm com enrocamento e laje de concreto</v>
          </cell>
          <cell r="C424" t="str">
            <v>m</v>
          </cell>
          <cell r="D424">
            <v>709.44500000000005</v>
          </cell>
        </row>
        <row r="425">
          <cell r="A425">
            <v>67650</v>
          </cell>
          <cell r="B425" t="str">
            <v>Corpo de BDTC D=200 cm com enrocamento e laje de concreto</v>
          </cell>
          <cell r="C425" t="str">
            <v>m</v>
          </cell>
          <cell r="D425">
            <v>1224.905</v>
          </cell>
        </row>
        <row r="426">
          <cell r="A426">
            <v>67700</v>
          </cell>
          <cell r="B426" t="str">
            <v>Corpo de BTTC D=80 cm com enrocamento e laje de concreto</v>
          </cell>
          <cell r="C426" t="str">
            <v>m</v>
          </cell>
          <cell r="D426">
            <v>397.59500000000003</v>
          </cell>
        </row>
        <row r="427">
          <cell r="A427">
            <v>67750</v>
          </cell>
          <cell r="B427" t="str">
            <v>Corpo de BTTC D=100 cm com enrocamento e laje de concreto</v>
          </cell>
          <cell r="C427" t="str">
            <v>m</v>
          </cell>
          <cell r="D427">
            <v>548.85599999999999</v>
          </cell>
        </row>
        <row r="428">
          <cell r="A428">
            <v>67800</v>
          </cell>
          <cell r="B428" t="str">
            <v>Corpo de BTTC D=120 cm com enrocamento e laje de concreto</v>
          </cell>
          <cell r="C428" t="str">
            <v>m</v>
          </cell>
          <cell r="D428">
            <v>744.33699999999999</v>
          </cell>
        </row>
        <row r="429">
          <cell r="A429">
            <v>67850</v>
          </cell>
          <cell r="B429" t="str">
            <v>Corpo de BTTC D=150 cm com enrocamento e laje de concreto</v>
          </cell>
          <cell r="C429" t="str">
            <v>m</v>
          </cell>
          <cell r="D429">
            <v>1053.8110000000001</v>
          </cell>
        </row>
        <row r="430">
          <cell r="A430">
            <v>67900</v>
          </cell>
          <cell r="B430" t="str">
            <v>Corpo de BTTC D=200 cm com enrocamento e laje de concreto</v>
          </cell>
          <cell r="C430" t="str">
            <v>m</v>
          </cell>
          <cell r="D430">
            <v>1823.1949999999999</v>
          </cell>
        </row>
        <row r="431">
          <cell r="A431">
            <v>67950</v>
          </cell>
          <cell r="B431" t="str">
            <v>Corpo de BSTC D=80 cm c/ enroc. e laje de concreto - tubo CA 3</v>
          </cell>
          <cell r="C431" t="str">
            <v>m</v>
          </cell>
          <cell r="D431">
            <v>139.84300000000002</v>
          </cell>
        </row>
        <row r="432">
          <cell r="A432">
            <v>68000</v>
          </cell>
          <cell r="B432" t="str">
            <v>Corpo de BSTC D=100 cm c/ enroc. e laje de concreto - tubo CA 3</v>
          </cell>
          <cell r="C432" t="str">
            <v>m</v>
          </cell>
          <cell r="D432">
            <v>204.25900000000001</v>
          </cell>
        </row>
        <row r="433">
          <cell r="A433">
            <v>68050</v>
          </cell>
          <cell r="B433" t="str">
            <v>Corpo de BSTC D=120 cm c/ enroc. e laje de concreto - tubo CA 3</v>
          </cell>
          <cell r="C433" t="str">
            <v>m</v>
          </cell>
          <cell r="D433">
            <v>263.89</v>
          </cell>
        </row>
        <row r="434">
          <cell r="A434">
            <v>68100</v>
          </cell>
          <cell r="B434" t="str">
            <v>Corpo de BDTC D=80 cm c/ enroc. e laje de concreto - tubo CA 3</v>
          </cell>
          <cell r="C434" t="str">
            <v>m</v>
          </cell>
          <cell r="D434">
            <v>263.96700000000004</v>
          </cell>
        </row>
        <row r="435">
          <cell r="A435">
            <v>68150</v>
          </cell>
          <cell r="B435" t="str">
            <v>Corpo de BDTC D=100 cm c/ enroc. e laje de concreto - tubo CA 3</v>
          </cell>
          <cell r="C435" t="str">
            <v>m</v>
          </cell>
          <cell r="D435">
            <v>390.03800000000001</v>
          </cell>
        </row>
        <row r="436">
          <cell r="A436">
            <v>68200</v>
          </cell>
          <cell r="B436" t="str">
            <v>Corpo de BDTC D=120 cm c/ enroc. e laje de concreto - tubo CA 3</v>
          </cell>
          <cell r="C436" t="str">
            <v>m</v>
          </cell>
          <cell r="D436">
            <v>502.76600000000002</v>
          </cell>
        </row>
        <row r="437">
          <cell r="A437">
            <v>68250</v>
          </cell>
          <cell r="B437" t="str">
            <v>Corpo de BTTC D=80 cm c/ enroc. e laje de concreto - tubo CA 3</v>
          </cell>
          <cell r="C437" t="str">
            <v>m</v>
          </cell>
          <cell r="D437">
            <v>388.41</v>
          </cell>
        </row>
        <row r="438">
          <cell r="A438">
            <v>68300</v>
          </cell>
          <cell r="B438" t="str">
            <v>Corpo de BTTC D=100 cm c/ enroc. e laje de concreto - tubo CA 3</v>
          </cell>
          <cell r="C438" t="str">
            <v>m</v>
          </cell>
          <cell r="D438">
            <v>576.4</v>
          </cell>
        </row>
        <row r="439">
          <cell r="A439">
            <v>68350</v>
          </cell>
          <cell r="B439" t="str">
            <v>Corpo de BTTC D=120 cm c/ enroc. e laje de concreto - tubo CA 3</v>
          </cell>
          <cell r="C439" t="str">
            <v>m</v>
          </cell>
          <cell r="D439">
            <v>744.33699999999999</v>
          </cell>
        </row>
        <row r="440">
          <cell r="A440">
            <v>68400</v>
          </cell>
          <cell r="B440" t="str">
            <v>Corpo de BSCC de 1,3 x 2,0 m       1,0 &lt; H &lt;= 3,0 m</v>
          </cell>
          <cell r="C440" t="str">
            <v>m</v>
          </cell>
          <cell r="D440">
            <v>632.47800000000007</v>
          </cell>
        </row>
        <row r="441">
          <cell r="A441">
            <v>68450</v>
          </cell>
          <cell r="B441" t="str">
            <v>Corpo de BSCC de 1,3 x 2,0 m       3,0 &lt; H &lt;= 6,0 m</v>
          </cell>
          <cell r="C441" t="str">
            <v>m</v>
          </cell>
          <cell r="D441">
            <v>633.18200000000002</v>
          </cell>
        </row>
        <row r="442">
          <cell r="A442">
            <v>68500</v>
          </cell>
          <cell r="B442" t="str">
            <v>Corpo de BSCC de 1,6 x 2,4 m       1,0 &lt; H &lt;= 3,0 m</v>
          </cell>
          <cell r="C442" t="str">
            <v>m</v>
          </cell>
          <cell r="D442">
            <v>746.66899999999998</v>
          </cell>
        </row>
        <row r="443">
          <cell r="A443">
            <v>68550</v>
          </cell>
          <cell r="B443" t="str">
            <v>Corpo de BSCC de 1,5 x 1,5 m       1,0 &lt; H &lt;= 2,5 m</v>
          </cell>
          <cell r="C443" t="str">
            <v>m</v>
          </cell>
          <cell r="D443">
            <v>542.29999999999995</v>
          </cell>
        </row>
        <row r="444">
          <cell r="A444">
            <v>68600</v>
          </cell>
          <cell r="B444" t="str">
            <v>Corpo de BSCC de 1,9 x 2,9 m       1,0 &lt; H &lt;= 3,0 m</v>
          </cell>
          <cell r="C444" t="str">
            <v>m</v>
          </cell>
          <cell r="D444">
            <v>868.95600000000013</v>
          </cell>
        </row>
        <row r="445">
          <cell r="A445">
            <v>68650</v>
          </cell>
          <cell r="B445" t="str">
            <v>Corpo de BSCC de 2,0 x 1,5 m       1,0 &lt; H &lt;= 2,5 m</v>
          </cell>
          <cell r="C445" t="str">
            <v>m</v>
          </cell>
          <cell r="D445">
            <v>675.70799999999997</v>
          </cell>
        </row>
        <row r="446">
          <cell r="A446">
            <v>68700</v>
          </cell>
          <cell r="B446" t="str">
            <v>Corpo de BSCC de 2,0 x 2,0 m       1,0 &lt; H &lt;= 2,5 m</v>
          </cell>
          <cell r="C446" t="str">
            <v>m</v>
          </cell>
          <cell r="D446">
            <v>762.80600000000015</v>
          </cell>
        </row>
        <row r="447">
          <cell r="A447">
            <v>68750</v>
          </cell>
          <cell r="B447" t="str">
            <v>Corpo de BSCC de 2,1 x 3,2 m       1,0 &lt; H &lt;= 3,0 m</v>
          </cell>
          <cell r="C447" t="str">
            <v>m</v>
          </cell>
          <cell r="D447">
            <v>1038.4770000000001</v>
          </cell>
        </row>
        <row r="448">
          <cell r="A448">
            <v>68800</v>
          </cell>
          <cell r="B448" t="str">
            <v>Corpo de BSCC de 2,3 x 3,5 m       1,0 &lt; H &lt;= 3,0 m</v>
          </cell>
          <cell r="C448" t="str">
            <v>m</v>
          </cell>
          <cell r="D448">
            <v>1329.482</v>
          </cell>
        </row>
        <row r="449">
          <cell r="A449">
            <v>68850</v>
          </cell>
          <cell r="B449" t="str">
            <v>Corpo de BSCC de 2,5 x 2,0 m       1,0 &lt; H &lt;= 2,5 m</v>
          </cell>
          <cell r="C449" t="str">
            <v>m</v>
          </cell>
          <cell r="D449">
            <v>951.76400000000012</v>
          </cell>
        </row>
        <row r="450">
          <cell r="A450">
            <v>68900</v>
          </cell>
          <cell r="B450" t="str">
            <v>Corpo de BSCC de 2,5 x 2,5 m       1,0 &lt; H &lt;= 2,5 m</v>
          </cell>
          <cell r="C450" t="str">
            <v>m</v>
          </cell>
          <cell r="D450">
            <v>1118.92</v>
          </cell>
        </row>
        <row r="451">
          <cell r="A451">
            <v>68950</v>
          </cell>
          <cell r="B451" t="str">
            <v>Corpo de BSCC de 3,0 x 1,0 m       1,0 &lt; H &lt;= 2,5 m</v>
          </cell>
          <cell r="C451" t="str">
            <v>m</v>
          </cell>
          <cell r="D451">
            <v>1023.7590000000001</v>
          </cell>
        </row>
        <row r="452">
          <cell r="A452">
            <v>69000</v>
          </cell>
          <cell r="B452" t="str">
            <v>Corpo de BSCC de 3,0 x 2,0 m       1,0 &lt; H &lt;= 2,5 m</v>
          </cell>
          <cell r="C452" t="str">
            <v>m</v>
          </cell>
          <cell r="D452">
            <v>1142.1410000000001</v>
          </cell>
        </row>
        <row r="453">
          <cell r="A453">
            <v>69050</v>
          </cell>
          <cell r="B453" t="str">
            <v>Corpo de BSCC de 3,0 x 2,5 m       1,0 &lt; H &lt;= 2,5 m</v>
          </cell>
          <cell r="C453" t="str">
            <v>m</v>
          </cell>
          <cell r="D453">
            <v>1259.4340000000002</v>
          </cell>
        </row>
        <row r="454">
          <cell r="A454">
            <v>69100</v>
          </cell>
          <cell r="B454" t="str">
            <v>Corpo de BSCC de 3,0 x 3,0 m       1,0 &lt; H &lt;= 2,5 m</v>
          </cell>
          <cell r="C454" t="str">
            <v>m</v>
          </cell>
          <cell r="D454">
            <v>1452.88</v>
          </cell>
        </row>
        <row r="455">
          <cell r="A455">
            <v>69150</v>
          </cell>
          <cell r="B455" t="str">
            <v>Corpo de BSCC de 1,5 x 1,5 m       2,5 &lt; H &lt;= 5,0 m</v>
          </cell>
          <cell r="C455" t="str">
            <v>m</v>
          </cell>
          <cell r="D455">
            <v>589.61099999999999</v>
          </cell>
        </row>
        <row r="456">
          <cell r="A456">
            <v>69200</v>
          </cell>
          <cell r="B456" t="str">
            <v>Corpo de BSCC de 1,3 x 2,0 m       3,0 &lt; H &lt;= 6,0 m</v>
          </cell>
          <cell r="C456" t="str">
            <v>m</v>
          </cell>
          <cell r="D456">
            <v>632.47800000000007</v>
          </cell>
        </row>
        <row r="457">
          <cell r="A457">
            <v>69250</v>
          </cell>
          <cell r="B457" t="str">
            <v>Corpo de BSCC de 2,0 x 1,5 m       2,5 &lt; H &lt;= 5,0 m</v>
          </cell>
          <cell r="C457" t="str">
            <v>m</v>
          </cell>
          <cell r="D457">
            <v>770.86900000000003</v>
          </cell>
        </row>
        <row r="458">
          <cell r="A458">
            <v>69300</v>
          </cell>
          <cell r="B458" t="str">
            <v>Corpo de BSCC de 1,6 x 2,4 m      3,0 &lt; H &lt;= 6,0 m</v>
          </cell>
          <cell r="C458" t="str">
            <v>m</v>
          </cell>
          <cell r="D458">
            <v>760.03400000000011</v>
          </cell>
        </row>
        <row r="459">
          <cell r="A459">
            <v>69350</v>
          </cell>
          <cell r="B459" t="str">
            <v>Corpo de BSCC de 2,0 x 2,0 m       2,5 &lt; H &lt;= 5,0 m</v>
          </cell>
          <cell r="C459" t="str">
            <v>m</v>
          </cell>
          <cell r="D459">
            <v>889.50400000000002</v>
          </cell>
        </row>
        <row r="460">
          <cell r="A460">
            <v>69400</v>
          </cell>
          <cell r="B460" t="str">
            <v>Corpo de BSCC de 2,5 x 2,0 m       2,5 &lt; H &lt;= 5,0 m</v>
          </cell>
          <cell r="C460" t="str">
            <v>m</v>
          </cell>
          <cell r="D460">
            <v>1093.7740000000001</v>
          </cell>
        </row>
        <row r="461">
          <cell r="A461">
            <v>69450</v>
          </cell>
          <cell r="B461" t="str">
            <v>Corpo de BSCC de 2,5 x 2,5 m       2,5 &lt; H &lt;= 5,0 m</v>
          </cell>
          <cell r="C461" t="str">
            <v>m</v>
          </cell>
          <cell r="D461">
            <v>1249.2370000000001</v>
          </cell>
        </row>
        <row r="462">
          <cell r="A462">
            <v>69500</v>
          </cell>
          <cell r="B462" t="str">
            <v>Corpo de BSCC de 3,0 x 2,5 m       2,5 &lt; H &lt;= 5,0 m</v>
          </cell>
          <cell r="C462" t="str">
            <v>m</v>
          </cell>
          <cell r="D462">
            <v>1446.06</v>
          </cell>
        </row>
        <row r="463">
          <cell r="A463">
            <v>69550</v>
          </cell>
          <cell r="B463" t="str">
            <v>Corpo de BSCC de 3,0 x 3,0 m       2,5 &lt; H &lt;= 5,0 m</v>
          </cell>
          <cell r="C463" t="str">
            <v>m</v>
          </cell>
          <cell r="D463">
            <v>1726.5930000000003</v>
          </cell>
        </row>
        <row r="464">
          <cell r="A464">
            <v>69600</v>
          </cell>
          <cell r="B464" t="str">
            <v>Corpo de BSCC de 1,5 x 1,5 m       5,0 &lt; H &lt;= 7,5 m</v>
          </cell>
          <cell r="C464" t="str">
            <v>m</v>
          </cell>
          <cell r="D464">
            <v>662.51900000000001</v>
          </cell>
        </row>
        <row r="465">
          <cell r="A465">
            <v>69650</v>
          </cell>
          <cell r="B465" t="str">
            <v>Corpo de BSCC de 1,3 x 2,0 m       6,0 &lt; H &lt;= 9,0 m</v>
          </cell>
          <cell r="C465" t="str">
            <v>m</v>
          </cell>
          <cell r="D465">
            <v>636.61400000000003</v>
          </cell>
        </row>
        <row r="466">
          <cell r="A466">
            <v>69700</v>
          </cell>
          <cell r="B466" t="str">
            <v>Corpo de BSCC de 1,6 x 2,4 m       6,0 &lt; H &lt;= 9,0 m</v>
          </cell>
          <cell r="C466" t="str">
            <v>m</v>
          </cell>
          <cell r="D466">
            <v>824.47200000000009</v>
          </cell>
        </row>
        <row r="467">
          <cell r="A467">
            <v>69750</v>
          </cell>
          <cell r="B467" t="str">
            <v>Corpo de BSCC de 2,0 x 2,0 m       5,0 &lt; H &lt;= 7,5 m</v>
          </cell>
          <cell r="C467" t="str">
            <v>m</v>
          </cell>
          <cell r="D467">
            <v>1004.498</v>
          </cell>
        </row>
        <row r="468">
          <cell r="A468">
            <v>69800</v>
          </cell>
          <cell r="B468" t="str">
            <v>Corpo de BSCC de 2,5 x 2,0 m       5,0 &lt; H &lt;= 7,5 m</v>
          </cell>
          <cell r="C468" t="str">
            <v>m</v>
          </cell>
          <cell r="D468">
            <v>1224.6959999999999</v>
          </cell>
        </row>
        <row r="469">
          <cell r="A469">
            <v>69850</v>
          </cell>
          <cell r="B469" t="str">
            <v>Corpo de BSCC de 2,5 x 2,5 m       5,0 &lt; H &lt;= 7,5 m</v>
          </cell>
          <cell r="C469" t="str">
            <v>m</v>
          </cell>
          <cell r="D469">
            <v>1397.55</v>
          </cell>
        </row>
        <row r="470">
          <cell r="A470">
            <v>69900</v>
          </cell>
          <cell r="B470" t="str">
            <v>Corpo de BSCC de 3,0 x 2,0 m       2,5 &lt; H &lt;= 5,0 m</v>
          </cell>
          <cell r="C470" t="str">
            <v>m</v>
          </cell>
          <cell r="D470">
            <v>1316.557</v>
          </cell>
        </row>
        <row r="471">
          <cell r="A471">
            <v>69950</v>
          </cell>
          <cell r="B471" t="str">
            <v>Corpo de BSCC de 3,0 x 3,0 m       5,0 &lt; H &lt;= 7,5 m</v>
          </cell>
          <cell r="C471" t="str">
            <v>m</v>
          </cell>
          <cell r="D471">
            <v>1828.1670000000001</v>
          </cell>
        </row>
        <row r="472">
          <cell r="A472">
            <v>70000</v>
          </cell>
          <cell r="B472" t="str">
            <v>Corpo de BSCC de 2,0 x 1,5 m       7,5 &lt; H &lt;= 10,0 m</v>
          </cell>
          <cell r="C472" t="str">
            <v>m</v>
          </cell>
          <cell r="D472">
            <v>969.24300000000005</v>
          </cell>
        </row>
        <row r="473">
          <cell r="A473">
            <v>70050</v>
          </cell>
          <cell r="B473" t="str">
            <v>Corpo de BSCC de 2,0 x 2,0 m       7,5 &lt; H &lt;= 10,0 m</v>
          </cell>
          <cell r="C473" t="str">
            <v>m</v>
          </cell>
          <cell r="D473">
            <v>1094.3900000000001</v>
          </cell>
        </row>
        <row r="474">
          <cell r="A474">
            <v>70100</v>
          </cell>
          <cell r="B474" t="str">
            <v>Corpo de BSCC de 2,5 x 2,0 m       7,5 &lt; H &lt;= 10,0 m</v>
          </cell>
          <cell r="C474" t="str">
            <v>m</v>
          </cell>
          <cell r="D474">
            <v>1360.6780000000001</v>
          </cell>
        </row>
        <row r="475">
          <cell r="A475">
            <v>70150</v>
          </cell>
          <cell r="B475" t="str">
            <v>Corpo de BSCC de 2,5 x 2,5 m       7,5 &lt; H &lt;= 10,0 m</v>
          </cell>
          <cell r="C475" t="str">
            <v>m</v>
          </cell>
          <cell r="D475">
            <v>1560.3610000000001</v>
          </cell>
        </row>
        <row r="476">
          <cell r="A476">
            <v>70200</v>
          </cell>
          <cell r="B476" t="str">
            <v>Corpo de BSCC de 3,0 x 3,0 m       7,5 &lt; H &lt;= 10,0 m</v>
          </cell>
          <cell r="C476" t="str">
            <v>m</v>
          </cell>
          <cell r="D476">
            <v>2074.9080000000004</v>
          </cell>
        </row>
        <row r="477">
          <cell r="A477">
            <v>70250</v>
          </cell>
          <cell r="B477" t="str">
            <v>Corpo de BSCC de 1,5 x 1,5 m      10,0 &lt; H &lt;= 12,5 m</v>
          </cell>
          <cell r="C477" t="str">
            <v>m</v>
          </cell>
          <cell r="D477">
            <v>769.32900000000006</v>
          </cell>
        </row>
        <row r="478">
          <cell r="A478">
            <v>70300</v>
          </cell>
          <cell r="B478" t="str">
            <v>Corpo de BSCC de 2,0 x 2,0 m      10,0 &lt; H &lt;= 12,5 m</v>
          </cell>
          <cell r="C478" t="str">
            <v>m</v>
          </cell>
          <cell r="D478">
            <v>1165.153</v>
          </cell>
        </row>
        <row r="479">
          <cell r="A479">
            <v>70350</v>
          </cell>
          <cell r="B479" t="str">
            <v>Corpo de BSCC de 2,5 x 2,0 m      10,0 &lt; H &lt;= 12,5 m</v>
          </cell>
          <cell r="C479" t="str">
            <v>m</v>
          </cell>
          <cell r="D479">
            <v>1512.6870000000001</v>
          </cell>
        </row>
        <row r="480">
          <cell r="A480">
            <v>70400</v>
          </cell>
          <cell r="B480" t="str">
            <v>Corpo de BSCC de 2,5 x 2,5 m      10,0 &lt; H &lt;= 12,5 m</v>
          </cell>
          <cell r="C480" t="str">
            <v>m</v>
          </cell>
          <cell r="D480">
            <v>1673.0010000000002</v>
          </cell>
        </row>
        <row r="481">
          <cell r="A481">
            <v>70450</v>
          </cell>
          <cell r="B481" t="str">
            <v>Corpo de BSCC de 3,0 x 3,0 m      10,0 &lt; H &lt;= 12,5 m</v>
          </cell>
          <cell r="C481" t="str">
            <v>m</v>
          </cell>
          <cell r="D481">
            <v>2272.2150000000001</v>
          </cell>
        </row>
        <row r="482">
          <cell r="A482">
            <v>70455</v>
          </cell>
          <cell r="B482" t="str">
            <v>Corpo de BDCC de 1,5 x 1,0 m           0 &lt; H &lt;= 1,0 m</v>
          </cell>
          <cell r="C482" t="str">
            <v>m</v>
          </cell>
          <cell r="D482">
            <v>752.18</v>
          </cell>
        </row>
        <row r="483">
          <cell r="A483">
            <v>70500</v>
          </cell>
          <cell r="B483" t="str">
            <v>Corpo de BDCC de 1,5 x 1,5 m         1,0 &lt; H &lt;= 2,5 m</v>
          </cell>
          <cell r="C483" t="str">
            <v>m</v>
          </cell>
          <cell r="D483">
            <v>898.99700000000007</v>
          </cell>
        </row>
        <row r="484">
          <cell r="A484">
            <v>70550</v>
          </cell>
          <cell r="B484" t="str">
            <v>Corpo de BDCC de 2,0 x 1,5 m         1,0 &lt; H &lt;= 2,5 m</v>
          </cell>
          <cell r="C484" t="str">
            <v>m</v>
          </cell>
          <cell r="D484">
            <v>1114.6079999999999</v>
          </cell>
        </row>
        <row r="485">
          <cell r="A485">
            <v>70600</v>
          </cell>
          <cell r="B485" t="str">
            <v>Corpo de BDCC de 2,0 x 2,0 m         1,0 &lt; H &lt;= 2,5 m</v>
          </cell>
          <cell r="C485" t="str">
            <v>m</v>
          </cell>
          <cell r="D485">
            <v>1254.308</v>
          </cell>
        </row>
        <row r="486">
          <cell r="A486">
            <v>70650</v>
          </cell>
          <cell r="B486" t="str">
            <v>Corpo de BDCC de 2,5 x 2,0 m         1,0 &lt; H &lt;= 2,5 m</v>
          </cell>
          <cell r="C486" t="str">
            <v>m</v>
          </cell>
          <cell r="D486">
            <v>1553.3209999999999</v>
          </cell>
        </row>
        <row r="487">
          <cell r="A487">
            <v>70700</v>
          </cell>
          <cell r="B487" t="str">
            <v>Corpo de BDCC de 3,0 x 2,0 m         2,5 &lt; H &lt;= 5,0 m</v>
          </cell>
          <cell r="C487" t="str">
            <v>m</v>
          </cell>
          <cell r="D487">
            <v>2181.0250000000001</v>
          </cell>
        </row>
        <row r="488">
          <cell r="A488">
            <v>70750</v>
          </cell>
          <cell r="B488" t="str">
            <v>Corpo de BDCC de 2,3 x 3,5 m         1,5 &lt; H &lt;= 3,0 m</v>
          </cell>
          <cell r="C488" t="str">
            <v>m</v>
          </cell>
          <cell r="D488">
            <v>2159.7730000000001</v>
          </cell>
        </row>
        <row r="489">
          <cell r="A489">
            <v>70800</v>
          </cell>
          <cell r="B489" t="str">
            <v>Corpo de BDCC de 2,5 x 2,5 m         1,0 &lt; H &lt;= 2,5 m</v>
          </cell>
          <cell r="C489" t="str">
            <v>m</v>
          </cell>
          <cell r="D489">
            <v>1749.5720000000001</v>
          </cell>
        </row>
        <row r="490">
          <cell r="A490">
            <v>70850</v>
          </cell>
          <cell r="B490" t="str">
            <v>Corpo de BDCC de 3,0 x 2,0 m         1,0 &lt; H &lt;= 2,5 m</v>
          </cell>
          <cell r="C490" t="str">
            <v>m</v>
          </cell>
          <cell r="D490">
            <v>1643.95</v>
          </cell>
        </row>
        <row r="491">
          <cell r="A491">
            <v>70900</v>
          </cell>
          <cell r="B491" t="str">
            <v>Corpo de BDCC de 3,0 x 2,5 m         1,0 &lt; H &lt;= 2,5 m</v>
          </cell>
          <cell r="C491" t="str">
            <v>m</v>
          </cell>
          <cell r="D491">
            <v>2034.6260000000002</v>
          </cell>
        </row>
        <row r="492">
          <cell r="A492">
            <v>70950</v>
          </cell>
          <cell r="B492" t="str">
            <v>Corpo de BDCC de 3,0 x 2,5 m         2,5 &lt; H &lt;= 5,0 m</v>
          </cell>
          <cell r="C492" t="str">
            <v>m</v>
          </cell>
          <cell r="D492">
            <v>2357.6849999999999</v>
          </cell>
        </row>
        <row r="493">
          <cell r="A493">
            <v>71000</v>
          </cell>
          <cell r="B493" t="str">
            <v>Corpo de BDCC de 3,0 x 3,0 m         1,0 &lt; H &lt;= 2,5 m</v>
          </cell>
          <cell r="C493" t="str">
            <v>m</v>
          </cell>
          <cell r="D493">
            <v>2319.1960000000004</v>
          </cell>
        </row>
        <row r="494">
          <cell r="A494">
            <v>71050</v>
          </cell>
          <cell r="B494" t="str">
            <v>Corpo de BDCC de 2,0 x 1,5 m         2,5 &lt; H &lt;= 5,0 m</v>
          </cell>
          <cell r="C494" t="str">
            <v>m</v>
          </cell>
          <cell r="D494">
            <v>1271.9190000000001</v>
          </cell>
        </row>
        <row r="495">
          <cell r="A495">
            <v>71100</v>
          </cell>
          <cell r="B495" t="str">
            <v>Corpo de BDCC de 2,7 x 3,9 m         1,5 &lt; H &lt;= 3,0 m</v>
          </cell>
          <cell r="C495" t="str">
            <v>m</v>
          </cell>
          <cell r="D495">
            <v>2505.2720000000004</v>
          </cell>
        </row>
        <row r="496">
          <cell r="A496">
            <v>71150</v>
          </cell>
          <cell r="B496" t="str">
            <v>Corpo de BDCC de 2,0 x 2,0 m         2,5 &lt; H &lt;= 5,0 m</v>
          </cell>
          <cell r="C496" t="str">
            <v>m</v>
          </cell>
          <cell r="D496">
            <v>1404.172</v>
          </cell>
        </row>
        <row r="497">
          <cell r="A497">
            <v>71200</v>
          </cell>
          <cell r="B497" t="str">
            <v>Corpo de BDCC de 2,0 x 2,0 m         5,0 &lt; H &lt;= 7,5 m</v>
          </cell>
          <cell r="C497" t="str">
            <v>m</v>
          </cell>
          <cell r="D497">
            <v>1556.4120000000003</v>
          </cell>
        </row>
        <row r="498">
          <cell r="A498">
            <v>71250</v>
          </cell>
          <cell r="B498" t="str">
            <v>Corpo de BDCC de 3,0 x 3,0 m         5,0 &lt; H &lt;= 7,5 m</v>
          </cell>
          <cell r="C498" t="str">
            <v>m</v>
          </cell>
          <cell r="D498">
            <v>2981.1430000000005</v>
          </cell>
        </row>
        <row r="499">
          <cell r="A499">
            <v>71300</v>
          </cell>
          <cell r="B499" t="str">
            <v>Corpo de BDCC de 2,0 x 2,0 m         7,5 &lt; H &lt;= 10,0 m</v>
          </cell>
          <cell r="C499" t="str">
            <v>m</v>
          </cell>
          <cell r="D499">
            <v>1708.1020000000001</v>
          </cell>
        </row>
        <row r="500">
          <cell r="A500">
            <v>71350</v>
          </cell>
          <cell r="B500" t="str">
            <v>Corpo de BDCC de 2,5 x 2,5 m         7,5 &lt; H &lt;= 10,0 m</v>
          </cell>
          <cell r="C500" t="str">
            <v>m</v>
          </cell>
          <cell r="D500">
            <v>2374.306</v>
          </cell>
        </row>
        <row r="501">
          <cell r="A501">
            <v>71400</v>
          </cell>
          <cell r="B501" t="str">
            <v>Corpo de BDCC de 3,0 x 2,5 m         7,5 &lt; H &lt;= 10,0 m</v>
          </cell>
          <cell r="C501" t="str">
            <v>m</v>
          </cell>
          <cell r="D501">
            <v>2933.1170000000002</v>
          </cell>
        </row>
        <row r="502">
          <cell r="A502">
            <v>71450</v>
          </cell>
          <cell r="B502" t="str">
            <v>Corpo de BDCC de 2,0 x 2,0 m        10,0 &lt; H &lt;= 12,5 m</v>
          </cell>
          <cell r="C502" t="str">
            <v>m</v>
          </cell>
          <cell r="D502">
            <v>1852.3120000000001</v>
          </cell>
        </row>
        <row r="503">
          <cell r="A503">
            <v>71500</v>
          </cell>
          <cell r="B503" t="str">
            <v>Corpo de BTCC de 2,0 x 2,0 m           1,0 &lt; H &lt;= 2,5 m</v>
          </cell>
          <cell r="C503" t="str">
            <v>m</v>
          </cell>
          <cell r="D503">
            <v>1766.171</v>
          </cell>
        </row>
        <row r="504">
          <cell r="A504">
            <v>71550</v>
          </cell>
          <cell r="B504" t="str">
            <v>Corpo de BTCC de 2,5 x 2,0 m           1,0 &lt; H &lt;= 2,5 m</v>
          </cell>
          <cell r="C504" t="str">
            <v>m</v>
          </cell>
          <cell r="D504">
            <v>2211.5500000000002</v>
          </cell>
        </row>
        <row r="505">
          <cell r="A505">
            <v>71600</v>
          </cell>
          <cell r="B505" t="str">
            <v>Corpo de BTCC de 3,0 x 2,0 m           2,5 &lt; H &lt;= 5,0 m</v>
          </cell>
          <cell r="C505" t="str">
            <v>m</v>
          </cell>
          <cell r="D505">
            <v>3074.5220000000004</v>
          </cell>
        </row>
        <row r="506">
          <cell r="A506">
            <v>71650</v>
          </cell>
          <cell r="B506" t="str">
            <v>Corpo de BTCC de 1,7 x 3,9 m           1,5 &lt; H &lt;= 3,0 m</v>
          </cell>
          <cell r="C506" t="str">
            <v>m</v>
          </cell>
          <cell r="D506">
            <v>3738.8780000000002</v>
          </cell>
        </row>
        <row r="507">
          <cell r="A507">
            <v>71700</v>
          </cell>
          <cell r="B507" t="str">
            <v>Corpo de BTCC de 2,7 x 3,9 m           3,0 &lt; H &lt;= 6,0 m</v>
          </cell>
          <cell r="C507" t="str">
            <v>m</v>
          </cell>
          <cell r="D507">
            <v>4024.2730000000001</v>
          </cell>
        </row>
        <row r="508">
          <cell r="A508">
            <v>71750</v>
          </cell>
          <cell r="B508" t="str">
            <v>Corpo de BTCC de 2,7 x 3,9 m           6,0 &lt; H &lt;= 9,0 m</v>
          </cell>
          <cell r="C508" t="str">
            <v>m</v>
          </cell>
          <cell r="D508">
            <v>4364.4260000000004</v>
          </cell>
        </row>
        <row r="509">
          <cell r="A509">
            <v>71800</v>
          </cell>
          <cell r="B509" t="str">
            <v>Corpo de BTCC de 2,7 x 3,9 m           9,0 &lt; H &lt;= 12,0 m</v>
          </cell>
          <cell r="C509" t="str">
            <v>m</v>
          </cell>
          <cell r="D509">
            <v>4772.273000000001</v>
          </cell>
        </row>
        <row r="510">
          <cell r="A510">
            <v>71850</v>
          </cell>
          <cell r="B510" t="str">
            <v>Corpo de BTCC de 3,0 x 3,0 m           1,0 &lt; H &lt;= 2,5 m</v>
          </cell>
          <cell r="C510" t="str">
            <v>m</v>
          </cell>
          <cell r="D510">
            <v>3296.5570000000002</v>
          </cell>
        </row>
        <row r="511">
          <cell r="A511">
            <v>72000</v>
          </cell>
          <cell r="B511" t="str">
            <v>Bueiro armco circular mp 152 c/epoxi - D = 2,75 m - E = 2,7mm</v>
          </cell>
          <cell r="C511" t="str">
            <v>m</v>
          </cell>
          <cell r="D511">
            <v>1400.7620000000002</v>
          </cell>
        </row>
        <row r="512">
          <cell r="A512">
            <v>72050</v>
          </cell>
          <cell r="B512" t="str">
            <v>Bueiro armco circular mp 152 c/epoxi - D = 4,60 m - E = 2,7mm</v>
          </cell>
          <cell r="C512" t="str">
            <v>m</v>
          </cell>
          <cell r="D512">
            <v>2397.4169999999999</v>
          </cell>
        </row>
        <row r="513">
          <cell r="A513">
            <v>72100</v>
          </cell>
          <cell r="B513" t="str">
            <v>Bueiro armco lenticular mp 152 c/epoxi (2,2 x 1,7) m - E=2,7 mm</v>
          </cell>
          <cell r="C513" t="str">
            <v>m</v>
          </cell>
          <cell r="D513">
            <v>1058.0899999999999</v>
          </cell>
        </row>
        <row r="514">
          <cell r="A514">
            <v>72150</v>
          </cell>
          <cell r="B514" t="str">
            <v>Bueiro armco circular mp 152 c/epoxi D = 1,80 m - E=2,7 mm</v>
          </cell>
          <cell r="C514" t="str">
            <v>m</v>
          </cell>
          <cell r="D514">
            <v>938.00300000000004</v>
          </cell>
        </row>
        <row r="515">
          <cell r="A515">
            <v>72200</v>
          </cell>
          <cell r="B515" t="str">
            <v>Tunel liner c/ epoxi - D = 1,80 m - E = 4,7 mm com 1,5 &lt; H &lt; 17,7 m</v>
          </cell>
          <cell r="C515" t="str">
            <v>m</v>
          </cell>
          <cell r="D515">
            <v>1589.4449999999999</v>
          </cell>
        </row>
        <row r="516">
          <cell r="A516">
            <v>72300</v>
          </cell>
          <cell r="B516" t="str">
            <v>Boca para BSTC D=60 cm - normal (tipo DNER)</v>
          </cell>
          <cell r="C516" t="str">
            <v>un</v>
          </cell>
          <cell r="D516">
            <v>244.94800000000004</v>
          </cell>
        </row>
        <row r="517">
          <cell r="A517">
            <v>72350</v>
          </cell>
          <cell r="B517" t="str">
            <v>Boca para BSTC D=60 cm - tipo DER/SC , normal</v>
          </cell>
          <cell r="C517" t="str">
            <v>un</v>
          </cell>
          <cell r="D517">
            <v>181.73100000000002</v>
          </cell>
        </row>
        <row r="518">
          <cell r="A518">
            <v>72380</v>
          </cell>
          <cell r="B518" t="str">
            <v>Boca para BSTC D=60 cm - tipo DER/SC , esconsidade 15 graus</v>
          </cell>
          <cell r="C518" t="str">
            <v>un</v>
          </cell>
          <cell r="D518">
            <v>216.755</v>
          </cell>
        </row>
        <row r="519">
          <cell r="A519">
            <v>72390</v>
          </cell>
          <cell r="B519" t="str">
            <v>Boca para BSTC D=60 cm - tipo DER/SC , esconsidade 20 graus</v>
          </cell>
          <cell r="C519" t="str">
            <v>un</v>
          </cell>
          <cell r="D519">
            <v>224.76300000000003</v>
          </cell>
        </row>
        <row r="520">
          <cell r="A520">
            <v>72400</v>
          </cell>
          <cell r="B520" t="str">
            <v>Boca para BSTC D=60 cm - tipo DER/SC , esconsidade 30 graus</v>
          </cell>
          <cell r="C520" t="str">
            <v>un</v>
          </cell>
          <cell r="D520">
            <v>242.66</v>
          </cell>
        </row>
        <row r="521">
          <cell r="A521">
            <v>72450</v>
          </cell>
          <cell r="B521" t="str">
            <v>Boca para BSTC D=80 cm - normal (tipo DNER)</v>
          </cell>
          <cell r="C521" t="str">
            <v>un</v>
          </cell>
          <cell r="D521">
            <v>415.12900000000002</v>
          </cell>
        </row>
        <row r="522">
          <cell r="A522">
            <v>72480</v>
          </cell>
          <cell r="B522" t="str">
            <v>Boca para BSTC D=80 cm - tipo DER/SC , esconsidade 15 graus</v>
          </cell>
          <cell r="C522" t="str">
            <v>un</v>
          </cell>
          <cell r="D522">
            <v>323.983</v>
          </cell>
        </row>
        <row r="523">
          <cell r="A523">
            <v>72490</v>
          </cell>
          <cell r="B523" t="str">
            <v>Boca para BSTC D=80 cm - tipo DER/SC , esconsidade 20 graus</v>
          </cell>
          <cell r="C523" t="str">
            <v>un</v>
          </cell>
          <cell r="D523">
            <v>341.97899999999998</v>
          </cell>
        </row>
        <row r="524">
          <cell r="A524">
            <v>72500</v>
          </cell>
          <cell r="B524" t="str">
            <v>Boca para BSTC D=80 cm - tipo DER/SC , esconsidade 30 graus</v>
          </cell>
          <cell r="C524" t="str">
            <v>un</v>
          </cell>
          <cell r="D524">
            <v>368.46700000000004</v>
          </cell>
        </row>
        <row r="525">
          <cell r="A525">
            <v>72550</v>
          </cell>
          <cell r="B525" t="str">
            <v>Boca para BSTC D=80 cm - tipo DER/SC , normal</v>
          </cell>
          <cell r="C525" t="str">
            <v>un</v>
          </cell>
          <cell r="D525">
            <v>245.19</v>
          </cell>
        </row>
        <row r="526">
          <cell r="A526">
            <v>72600</v>
          </cell>
          <cell r="B526" t="str">
            <v>Boca para BSTC D=100 cm - normal (tipo DNER)</v>
          </cell>
          <cell r="C526" t="str">
            <v>un</v>
          </cell>
          <cell r="D526">
            <v>643.92900000000009</v>
          </cell>
        </row>
        <row r="527">
          <cell r="A527">
            <v>72630</v>
          </cell>
          <cell r="B527" t="str">
            <v>Boca para BSTC D=100 cm - tipo DER/SC , esconsidade 15 graus</v>
          </cell>
          <cell r="C527" t="str">
            <v>un</v>
          </cell>
          <cell r="D527">
            <v>477.51</v>
          </cell>
        </row>
        <row r="528">
          <cell r="A528">
            <v>72640</v>
          </cell>
          <cell r="B528" t="str">
            <v>Boca para BSTC D=100 cm - tipo DER/SC , esconsidade 20 graus</v>
          </cell>
          <cell r="C528" t="str">
            <v>un</v>
          </cell>
          <cell r="D528">
            <v>507.88100000000003</v>
          </cell>
        </row>
        <row r="529">
          <cell r="A529">
            <v>72650</v>
          </cell>
          <cell r="B529" t="str">
            <v>Boca para BSTC D=100 cm - tipo DER/SC , esconsidade 30 graus</v>
          </cell>
          <cell r="C529" t="str">
            <v>un</v>
          </cell>
          <cell r="D529">
            <v>552.64</v>
          </cell>
        </row>
        <row r="530">
          <cell r="A530">
            <v>72700</v>
          </cell>
          <cell r="B530" t="str">
            <v>Boca para BSTC D=100 cm - tipo DER/SC , normal</v>
          </cell>
          <cell r="C530" t="str">
            <v>un</v>
          </cell>
          <cell r="D530">
            <v>348.09500000000003</v>
          </cell>
        </row>
        <row r="531">
          <cell r="A531">
            <v>72750</v>
          </cell>
          <cell r="B531" t="str">
            <v>Boca para BSTC D=120 cm - normal (tipo DNER)</v>
          </cell>
          <cell r="C531" t="str">
            <v>un</v>
          </cell>
          <cell r="D531">
            <v>921.37100000000009</v>
          </cell>
        </row>
        <row r="532">
          <cell r="A532">
            <v>72780</v>
          </cell>
          <cell r="B532" t="str">
            <v>Boca para BSTC D=120 cm - tipo DER/SC , esconsidade 15 graus</v>
          </cell>
          <cell r="C532" t="str">
            <v>un</v>
          </cell>
          <cell r="D532">
            <v>644.33600000000001</v>
          </cell>
        </row>
        <row r="533">
          <cell r="A533">
            <v>72790</v>
          </cell>
          <cell r="B533" t="str">
            <v>Boca para BSTC D=120 cm - tipo DER/SC , esconsidade 20 graus</v>
          </cell>
          <cell r="C533" t="str">
            <v>un</v>
          </cell>
          <cell r="D533">
            <v>690.11800000000005</v>
          </cell>
        </row>
        <row r="534">
          <cell r="A534">
            <v>72800</v>
          </cell>
          <cell r="B534" t="str">
            <v>Boca para BSTC D=120 cm - tipo DER/SC , esconsidade 30 graus</v>
          </cell>
          <cell r="C534" t="str">
            <v>un</v>
          </cell>
          <cell r="D534">
            <v>755.01800000000003</v>
          </cell>
        </row>
        <row r="535">
          <cell r="A535">
            <v>72850</v>
          </cell>
          <cell r="B535" t="str">
            <v>Boca para BSTC D=120 cm - tipo DER/SC , normal</v>
          </cell>
          <cell r="C535" t="str">
            <v>un</v>
          </cell>
          <cell r="D535">
            <v>451.46200000000005</v>
          </cell>
        </row>
        <row r="536">
          <cell r="A536">
            <v>72900</v>
          </cell>
          <cell r="B536" t="str">
            <v>Boca para BSTC D=150 cm - tipo DER/SC , normal</v>
          </cell>
          <cell r="C536" t="str">
            <v>un</v>
          </cell>
          <cell r="D536">
            <v>683.30900000000008</v>
          </cell>
        </row>
        <row r="537">
          <cell r="A537">
            <v>72910</v>
          </cell>
          <cell r="B537" t="str">
            <v>Boca para BSTC D=150 cm - tipo DER/SC , esconsidade 15 graus</v>
          </cell>
          <cell r="C537" t="str">
            <v>un</v>
          </cell>
          <cell r="D537">
            <v>929.37900000000002</v>
          </cell>
        </row>
        <row r="538">
          <cell r="A538">
            <v>72920</v>
          </cell>
          <cell r="B538" t="str">
            <v>Boca para BSTC D=150 cm - tipo DER/SC , esconsidade 20 graus</v>
          </cell>
          <cell r="C538" t="str">
            <v>un</v>
          </cell>
          <cell r="D538">
            <v>994.24600000000009</v>
          </cell>
        </row>
        <row r="539">
          <cell r="A539">
            <v>72930</v>
          </cell>
          <cell r="B539" t="str">
            <v>Boca para BSTC D=150 cm - tipo DER/SC , esconsidade 30 graus</v>
          </cell>
          <cell r="C539" t="str">
            <v>un</v>
          </cell>
          <cell r="D539">
            <v>1080.5520000000001</v>
          </cell>
        </row>
        <row r="540">
          <cell r="A540">
            <v>72950</v>
          </cell>
          <cell r="B540" t="str">
            <v>Boca para BSTC D=200 cm - tipo DER/SC , normal</v>
          </cell>
          <cell r="C540" t="str">
            <v>un</v>
          </cell>
          <cell r="D540">
            <v>1188.3520000000001</v>
          </cell>
        </row>
        <row r="541">
          <cell r="A541">
            <v>72960</v>
          </cell>
          <cell r="B541" t="str">
            <v>Boca para BSTC D=200 cm - tipo DER/SC , esconsidade 15 graus</v>
          </cell>
          <cell r="C541" t="str">
            <v>un</v>
          </cell>
          <cell r="D541">
            <v>1510.9270000000001</v>
          </cell>
        </row>
        <row r="542">
          <cell r="A542">
            <v>72970</v>
          </cell>
          <cell r="B542" t="str">
            <v>Boca para BSTC D=200 cm - tipo DER/SC , esconsidade 20 graus</v>
          </cell>
          <cell r="C542" t="str">
            <v>un</v>
          </cell>
          <cell r="D542">
            <v>1624.502</v>
          </cell>
        </row>
        <row r="543">
          <cell r="A543">
            <v>72980</v>
          </cell>
          <cell r="B543" t="str">
            <v>Boca para BSTC D=200 cm - tipo DER/SC , esconsidade 30 graus</v>
          </cell>
          <cell r="C543" t="str">
            <v>un</v>
          </cell>
          <cell r="D543">
            <v>1782.924</v>
          </cell>
        </row>
        <row r="544">
          <cell r="A544">
            <v>73000</v>
          </cell>
          <cell r="B544" t="str">
            <v>Boca para BDTC D=80 cm - normal (tipo DNER)</v>
          </cell>
          <cell r="C544" t="str">
            <v>un</v>
          </cell>
          <cell r="D544">
            <v>562.54</v>
          </cell>
        </row>
        <row r="545">
          <cell r="A545">
            <v>73030</v>
          </cell>
          <cell r="B545" t="str">
            <v>Boca para BDTC D=80 cm - tipo DER/SC , esconsidade 15 graus</v>
          </cell>
          <cell r="C545" t="str">
            <v>un</v>
          </cell>
          <cell r="D545">
            <v>418.52800000000008</v>
          </cell>
        </row>
        <row r="546">
          <cell r="A546">
            <v>73040</v>
          </cell>
          <cell r="B546" t="str">
            <v>Boca para BDTC D=80 cm - tipo DER/SC , esconsidade 20 graus</v>
          </cell>
          <cell r="C546" t="str">
            <v>un</v>
          </cell>
          <cell r="D546">
            <v>436.54600000000005</v>
          </cell>
        </row>
        <row r="547">
          <cell r="A547">
            <v>73050</v>
          </cell>
          <cell r="B547" t="str">
            <v>Boca para BDTC D=80 cm - tipo DER/SC , esconsidade 30 graus</v>
          </cell>
          <cell r="C547" t="str">
            <v>un</v>
          </cell>
          <cell r="D547">
            <v>462.94600000000003</v>
          </cell>
        </row>
        <row r="548">
          <cell r="A548">
            <v>73100</v>
          </cell>
          <cell r="B548" t="str">
            <v>Boca para BDTC D=80 cm - tipo DER/SC , normal</v>
          </cell>
          <cell r="C548" t="str">
            <v>un</v>
          </cell>
          <cell r="D548">
            <v>351.67</v>
          </cell>
        </row>
        <row r="549">
          <cell r="A549">
            <v>73150</v>
          </cell>
          <cell r="B549" t="str">
            <v>Boca para BDTC D=100 cm - normal (tipo DNER)</v>
          </cell>
          <cell r="C549" t="str">
            <v>un</v>
          </cell>
          <cell r="D549">
            <v>853.69900000000007</v>
          </cell>
        </row>
        <row r="550">
          <cell r="A550">
            <v>73180</v>
          </cell>
          <cell r="B550" t="str">
            <v>Boca para BDTC D=100 cm - tipo DER/SC , esconsidade 15 graus</v>
          </cell>
          <cell r="C550" t="str">
            <v>un</v>
          </cell>
          <cell r="D550">
            <v>601.71100000000001</v>
          </cell>
        </row>
        <row r="551">
          <cell r="A551">
            <v>73190</v>
          </cell>
          <cell r="B551" t="str">
            <v>Boca para BDTC D=100 cm - tipo DER/SC , esconsidade 20 graus</v>
          </cell>
          <cell r="C551" t="str">
            <v>un</v>
          </cell>
          <cell r="D551">
            <v>631.95000000000005</v>
          </cell>
        </row>
        <row r="552">
          <cell r="A552">
            <v>73200</v>
          </cell>
          <cell r="B552" t="str">
            <v>Boca para BDTC D=100 cm - tipo DER/SC , esconsidade 30 graus</v>
          </cell>
          <cell r="C552" t="str">
            <v>un</v>
          </cell>
          <cell r="D552">
            <v>676.80799999999999</v>
          </cell>
        </row>
        <row r="553">
          <cell r="A553">
            <v>73250</v>
          </cell>
          <cell r="B553" t="str">
            <v>Boca para BDTC D=100 cm - tipo DER/SC , normal</v>
          </cell>
          <cell r="C553" t="str">
            <v>un</v>
          </cell>
          <cell r="D553">
            <v>487.28900000000004</v>
          </cell>
        </row>
        <row r="554">
          <cell r="A554">
            <v>73300</v>
          </cell>
          <cell r="B554" t="str">
            <v>Boca para BDTC D=120 cm - normal (tipo DNER)</v>
          </cell>
          <cell r="C554" t="str">
            <v>un</v>
          </cell>
          <cell r="D554">
            <v>1202.146</v>
          </cell>
        </row>
        <row r="555">
          <cell r="A555">
            <v>73330</v>
          </cell>
          <cell r="B555" t="str">
            <v>Boca para BDTC D=120 cm - tipo DER/SC , esconsidade 15 graus</v>
          </cell>
          <cell r="C555" t="str">
            <v>un</v>
          </cell>
          <cell r="D555">
            <v>811.26100000000008</v>
          </cell>
        </row>
        <row r="556">
          <cell r="A556">
            <v>73340</v>
          </cell>
          <cell r="B556" t="str">
            <v>Boca para BDTC D=120 cm - tipo DER/SC , esconsidade 20 graus</v>
          </cell>
          <cell r="C556" t="str">
            <v>un</v>
          </cell>
          <cell r="D556">
            <v>857.9670000000001</v>
          </cell>
        </row>
        <row r="557">
          <cell r="A557">
            <v>73350</v>
          </cell>
          <cell r="B557" t="str">
            <v>Boca para BDTC D=120 cm - tipo DER/SC , esconsidade 30 graus</v>
          </cell>
          <cell r="C557" t="str">
            <v>un</v>
          </cell>
          <cell r="D557">
            <v>922.9</v>
          </cell>
        </row>
        <row r="558">
          <cell r="A558">
            <v>73400</v>
          </cell>
          <cell r="B558" t="str">
            <v>Boca para BDTC D=120 cm - tipo DER/SC , normal</v>
          </cell>
          <cell r="C558" t="str">
            <v>un</v>
          </cell>
          <cell r="D558">
            <v>632.66499999999996</v>
          </cell>
        </row>
        <row r="559">
          <cell r="A559">
            <v>73450</v>
          </cell>
          <cell r="B559" t="str">
            <v>Boca para BDTC D=150 cm - tipo DER/SC , normal</v>
          </cell>
          <cell r="C559" t="str">
            <v>un</v>
          </cell>
          <cell r="D559">
            <v>920.81</v>
          </cell>
        </row>
        <row r="560">
          <cell r="A560">
            <v>73460</v>
          </cell>
          <cell r="B560" t="str">
            <v>Boca para BDTC D=150 cm - tipo DER/SC , esconsidade 15 graus</v>
          </cell>
          <cell r="C560" t="str">
            <v>un</v>
          </cell>
          <cell r="D560">
            <v>1154.2850000000001</v>
          </cell>
        </row>
        <row r="561">
          <cell r="A561">
            <v>73470</v>
          </cell>
          <cell r="B561" t="str">
            <v>Boca para BDTC D=150 cm - tipo DER/SC , esconsidade 20 graus</v>
          </cell>
          <cell r="C561" t="str">
            <v>un</v>
          </cell>
          <cell r="D561">
            <v>1219.0530000000001</v>
          </cell>
        </row>
        <row r="562">
          <cell r="A562">
            <v>73480</v>
          </cell>
          <cell r="B562" t="str">
            <v>Boca para BDTC D=150 cm - tipo DER/SC , esconsidade 30 graus</v>
          </cell>
          <cell r="C562" t="str">
            <v>un</v>
          </cell>
          <cell r="D562">
            <v>1309.33</v>
          </cell>
        </row>
        <row r="563">
          <cell r="A563">
            <v>73500</v>
          </cell>
          <cell r="B563" t="str">
            <v>Boca para BDTC D=200 cm - tipo DER/SC , normal</v>
          </cell>
          <cell r="C563" t="str">
            <v>un</v>
          </cell>
          <cell r="D563">
            <v>1528.021</v>
          </cell>
        </row>
        <row r="564">
          <cell r="A564">
            <v>73510</v>
          </cell>
          <cell r="B564" t="str">
            <v>Boca para BDTC D=200 cm - tipo DER/SC , esconsidade 15 graus</v>
          </cell>
          <cell r="C564" t="str">
            <v>un</v>
          </cell>
          <cell r="D564">
            <v>1837.4290000000003</v>
          </cell>
        </row>
        <row r="565">
          <cell r="A565">
            <v>73520</v>
          </cell>
          <cell r="B565" t="str">
            <v>Boca para BDTC D=200 cm - tipo DER/SC , esconsidade 20 graus</v>
          </cell>
          <cell r="C565" t="str">
            <v>un</v>
          </cell>
          <cell r="D565">
            <v>1950.7290000000003</v>
          </cell>
        </row>
        <row r="566">
          <cell r="A566">
            <v>73530</v>
          </cell>
          <cell r="B566" t="str">
            <v>Boca para BDTC D=200 cm - tipo DER/SC , esconsidade 30 graus</v>
          </cell>
          <cell r="C566" t="str">
            <v>un</v>
          </cell>
          <cell r="D566">
            <v>2109.1730000000002</v>
          </cell>
        </row>
        <row r="567">
          <cell r="A567">
            <v>73550</v>
          </cell>
          <cell r="B567" t="str">
            <v>Boca para BTTC D=80 cm - normal (tipo DNER)</v>
          </cell>
          <cell r="C567" t="str">
            <v>un</v>
          </cell>
          <cell r="D567">
            <v>709.68700000000001</v>
          </cell>
        </row>
        <row r="568">
          <cell r="A568">
            <v>73580</v>
          </cell>
          <cell r="B568" t="str">
            <v>Boca para BTTC D=80 cm - tipo DER/SC , esconsidade 15 graus</v>
          </cell>
          <cell r="C568" t="str">
            <v>un</v>
          </cell>
          <cell r="D568">
            <v>512.67700000000002</v>
          </cell>
        </row>
        <row r="569">
          <cell r="A569">
            <v>73590</v>
          </cell>
          <cell r="B569" t="str">
            <v>Boca para BTTC D=80 cm - tipo DER/SC , esconsidade 20 graus</v>
          </cell>
          <cell r="C569" t="str">
            <v>un</v>
          </cell>
          <cell r="D569">
            <v>530.66200000000003</v>
          </cell>
        </row>
        <row r="570">
          <cell r="A570">
            <v>73600</v>
          </cell>
          <cell r="B570" t="str">
            <v>Boca para BTTC D=80 cm - tipo DER/SC , esconsidade 30 graus</v>
          </cell>
          <cell r="C570" t="str">
            <v>un</v>
          </cell>
          <cell r="D570">
            <v>557.13900000000001</v>
          </cell>
        </row>
        <row r="571">
          <cell r="A571">
            <v>73650</v>
          </cell>
          <cell r="B571" t="str">
            <v>Boca para BTTC D=80 cm - tipo DER/SC , normal</v>
          </cell>
          <cell r="C571" t="str">
            <v>un</v>
          </cell>
          <cell r="D571">
            <v>450.94940000000003</v>
          </cell>
        </row>
        <row r="572">
          <cell r="A572">
            <v>73700</v>
          </cell>
          <cell r="B572" t="str">
            <v>Boca para BTTC D=100 cm - normal (tipo DNER)</v>
          </cell>
          <cell r="C572" t="str">
            <v>un</v>
          </cell>
          <cell r="D572">
            <v>1064.0630000000001</v>
          </cell>
        </row>
        <row r="573">
          <cell r="A573">
            <v>73730</v>
          </cell>
          <cell r="B573" t="str">
            <v>Boca para BTTC D=100 cm - tipo DER/SC , esconsidade 15 graus</v>
          </cell>
          <cell r="C573" t="str">
            <v>un</v>
          </cell>
          <cell r="D573">
            <v>726.20900000000017</v>
          </cell>
        </row>
        <row r="574">
          <cell r="A574">
            <v>73740</v>
          </cell>
          <cell r="B574" t="str">
            <v>Boca para BTTC D=100 cm - tipo DER/SC , esconsidade 20 graus</v>
          </cell>
          <cell r="C574" t="str">
            <v>un</v>
          </cell>
          <cell r="D574">
            <v>756.43700000000001</v>
          </cell>
        </row>
        <row r="575">
          <cell r="A575">
            <v>73750</v>
          </cell>
          <cell r="B575" t="str">
            <v>Boca para BTTC D=100 cm - tipo DER/SC , esconsidade 30 graus</v>
          </cell>
          <cell r="C575" t="str">
            <v>un</v>
          </cell>
          <cell r="D575">
            <v>801.19600000000003</v>
          </cell>
        </row>
        <row r="576">
          <cell r="A576">
            <v>73800</v>
          </cell>
          <cell r="B576" t="str">
            <v>Boca para BTTC D=100 cm - tipo DER/SC , normal</v>
          </cell>
          <cell r="C576" t="str">
            <v>un</v>
          </cell>
          <cell r="D576">
            <v>618.93700000000001</v>
          </cell>
        </row>
        <row r="577">
          <cell r="A577">
            <v>73850</v>
          </cell>
          <cell r="B577" t="str">
            <v>Boca para BTTC D=120 cm - normal (tipo DNER)</v>
          </cell>
          <cell r="C577" t="str">
            <v>un</v>
          </cell>
          <cell r="D577">
            <v>1483.1959999999999</v>
          </cell>
        </row>
        <row r="578">
          <cell r="A578">
            <v>73880</v>
          </cell>
          <cell r="B578" t="str">
            <v>Boca para BTTC D=120 cm - tipo DER/SC , esconsidade 15 graus</v>
          </cell>
          <cell r="C578" t="str">
            <v>un</v>
          </cell>
          <cell r="D578">
            <v>978.82400000000007</v>
          </cell>
        </row>
        <row r="579">
          <cell r="A579">
            <v>73890</v>
          </cell>
          <cell r="B579" t="str">
            <v>Boca para BTTC D=120 cm - tipo DER/SC , esconsidade 20 graus</v>
          </cell>
          <cell r="C579" t="str">
            <v>un</v>
          </cell>
          <cell r="D579">
            <v>1025.5520000000001</v>
          </cell>
        </row>
        <row r="580">
          <cell r="A580">
            <v>73900</v>
          </cell>
          <cell r="B580" t="str">
            <v>Boca para BTTC D=120 cm - tipo DER/SC , esconsidade 30 graus</v>
          </cell>
          <cell r="C580" t="str">
            <v>un</v>
          </cell>
          <cell r="D580">
            <v>1090.7160000000001</v>
          </cell>
        </row>
        <row r="581">
          <cell r="A581">
            <v>73950</v>
          </cell>
          <cell r="B581" t="str">
            <v>Boca para BTTC D=120 cm - tipo DER/SC , normal</v>
          </cell>
          <cell r="C581" t="str">
            <v>un</v>
          </cell>
          <cell r="D581">
            <v>806.08</v>
          </cell>
        </row>
        <row r="582">
          <cell r="A582">
            <v>74000</v>
          </cell>
          <cell r="B582" t="str">
            <v>Boca para BTTC D=150 cm - tipo DER/SC , normal</v>
          </cell>
          <cell r="C582" t="str">
            <v>un</v>
          </cell>
          <cell r="D582">
            <v>1148.0480000000002</v>
          </cell>
        </row>
        <row r="583">
          <cell r="A583">
            <v>74010</v>
          </cell>
          <cell r="B583" t="str">
            <v>Boca para BTTC D=150 cm - tipo DER/SC , esconsidade 15 graus</v>
          </cell>
          <cell r="C583" t="str">
            <v>un</v>
          </cell>
          <cell r="D583">
            <v>1377.2660000000001</v>
          </cell>
        </row>
        <row r="584">
          <cell r="A584">
            <v>74020</v>
          </cell>
          <cell r="B584" t="str">
            <v>Boca para BTTC D=150 cm - tipo DER/SC , esconsidade 20 graus</v>
          </cell>
          <cell r="C584" t="str">
            <v>un</v>
          </cell>
          <cell r="D584">
            <v>1442.0120000000002</v>
          </cell>
        </row>
        <row r="585">
          <cell r="A585">
            <v>74030</v>
          </cell>
          <cell r="B585" t="str">
            <v>Boca para BTTC D=150 cm - tipo DER/SC , esconsidade 30 graus</v>
          </cell>
          <cell r="C585" t="str">
            <v>un</v>
          </cell>
          <cell r="D585">
            <v>1532.2670000000001</v>
          </cell>
        </row>
        <row r="586">
          <cell r="A586">
            <v>74050</v>
          </cell>
          <cell r="B586" t="str">
            <v>Boca para BTTC D=200 cm - tipo DER/SC , normal</v>
          </cell>
          <cell r="C586" t="str">
            <v>un</v>
          </cell>
          <cell r="D586">
            <v>1849.3090000000002</v>
          </cell>
        </row>
        <row r="587">
          <cell r="A587">
            <v>74060</v>
          </cell>
          <cell r="B587" t="str">
            <v>Boca para BTTC D=200 cm - tipo DER/SC , esconsidade 15 graus</v>
          </cell>
          <cell r="C587" t="str">
            <v>un</v>
          </cell>
          <cell r="D587">
            <v>2154.7350000000001</v>
          </cell>
        </row>
        <row r="588">
          <cell r="A588">
            <v>74070</v>
          </cell>
          <cell r="B588" t="str">
            <v>Boca para BTTC D=200 cm - tipo DER/SC , esconsidade 20 graus</v>
          </cell>
          <cell r="C588" t="str">
            <v>un</v>
          </cell>
          <cell r="D588">
            <v>2268.0240000000003</v>
          </cell>
        </row>
        <row r="589">
          <cell r="A589">
            <v>74080</v>
          </cell>
          <cell r="B589" t="str">
            <v>Boca para BTTC D=200 cm - tipo DER/SC , esconsidade 30 graus</v>
          </cell>
          <cell r="C589" t="str">
            <v>un</v>
          </cell>
          <cell r="D589">
            <v>2427.0070000000001</v>
          </cell>
        </row>
        <row r="590">
          <cell r="A590">
            <v>74100</v>
          </cell>
          <cell r="B590" t="str">
            <v>Boca para BSCC de 1,3 x 2,0 m - normal</v>
          </cell>
          <cell r="C590" t="str">
            <v>un</v>
          </cell>
          <cell r="D590">
            <v>3497.0320000000002</v>
          </cell>
        </row>
        <row r="591">
          <cell r="A591">
            <v>74150</v>
          </cell>
          <cell r="B591" t="str">
            <v>Boca para BSCC de 1,3 x 2,0 m - esconsidade de 10 graus</v>
          </cell>
          <cell r="C591" t="str">
            <v>un</v>
          </cell>
          <cell r="D591">
            <v>3634.1910000000003</v>
          </cell>
        </row>
        <row r="592">
          <cell r="A592">
            <v>74200</v>
          </cell>
          <cell r="B592" t="str">
            <v>Boca para BSCC de 1,3 x 2,0 m - esconsidade de 20 graus</v>
          </cell>
          <cell r="C592" t="str">
            <v>un</v>
          </cell>
          <cell r="D592">
            <v>3895.9250000000002</v>
          </cell>
        </row>
        <row r="593">
          <cell r="A593">
            <v>74250</v>
          </cell>
          <cell r="B593" t="str">
            <v>Boca para BSCC de 1,3 x 2,0 m - esconsidade de 30 graus</v>
          </cell>
          <cell r="C593" t="str">
            <v>un</v>
          </cell>
          <cell r="D593">
            <v>4566.683</v>
          </cell>
        </row>
        <row r="594">
          <cell r="A594">
            <v>74300</v>
          </cell>
          <cell r="B594" t="str">
            <v>Boca para BSCC de 1,5 x 1,5 m - normal</v>
          </cell>
          <cell r="C594" t="str">
            <v>un</v>
          </cell>
          <cell r="D594">
            <v>2342.1310000000003</v>
          </cell>
        </row>
        <row r="595">
          <cell r="A595">
            <v>74350</v>
          </cell>
          <cell r="B595" t="str">
            <v>Boca para BSCC de 1,5 x 1,5 m - esconsidade de 15 graus</v>
          </cell>
          <cell r="C595" t="str">
            <v>un</v>
          </cell>
          <cell r="D595">
            <v>2459.4680000000003</v>
          </cell>
        </row>
        <row r="596">
          <cell r="A596">
            <v>74400</v>
          </cell>
          <cell r="B596" t="str">
            <v>Boca para BSCC de 1,6 x 2,4 m - normal</v>
          </cell>
          <cell r="C596" t="str">
            <v>un</v>
          </cell>
          <cell r="D596">
            <v>4142.0169999999998</v>
          </cell>
        </row>
        <row r="597">
          <cell r="A597">
            <v>74450</v>
          </cell>
          <cell r="B597" t="str">
            <v>Boca para BSCC de 1,6 x 2,4 m - esconsidade de 5 graus</v>
          </cell>
          <cell r="C597" t="str">
            <v>un</v>
          </cell>
          <cell r="D597">
            <v>5266.9540000000006</v>
          </cell>
        </row>
        <row r="598">
          <cell r="A598">
            <v>74500</v>
          </cell>
          <cell r="B598" t="str">
            <v>Boca para BSCC de 1,6 x 2,4 m - esconsidade de 10 graus</v>
          </cell>
          <cell r="C598" t="str">
            <v>un</v>
          </cell>
          <cell r="D598">
            <v>5315.7940000000008</v>
          </cell>
        </row>
        <row r="599">
          <cell r="A599">
            <v>74550</v>
          </cell>
          <cell r="B599" t="str">
            <v>Boca para BSCC de 1,6 x 2,4 m - esconsidade de 30 graus</v>
          </cell>
          <cell r="C599" t="str">
            <v>un</v>
          </cell>
          <cell r="D599">
            <v>6610.4610000000011</v>
          </cell>
        </row>
        <row r="600">
          <cell r="A600">
            <v>74600</v>
          </cell>
          <cell r="B600" t="str">
            <v>Boca para BSCC de 2,0 x 1,5 m - normal</v>
          </cell>
          <cell r="C600" t="str">
            <v>un</v>
          </cell>
          <cell r="D600">
            <v>2740.7160000000003</v>
          </cell>
        </row>
        <row r="601">
          <cell r="A601">
            <v>74650</v>
          </cell>
          <cell r="B601" t="str">
            <v>Boca para BSCC de 2,0 x 1,5 m - esconsidade de 15 graus</v>
          </cell>
          <cell r="C601" t="str">
            <v>un</v>
          </cell>
          <cell r="D601">
            <v>3033.998</v>
          </cell>
        </row>
        <row r="602">
          <cell r="A602">
            <v>74700</v>
          </cell>
          <cell r="B602" t="str">
            <v>Boca para BSCC de 1,9 x 2,9 m - esconsidade de 10 graus</v>
          </cell>
          <cell r="C602" t="str">
            <v>un</v>
          </cell>
          <cell r="D602">
            <v>6960.9650000000001</v>
          </cell>
        </row>
        <row r="603">
          <cell r="A603">
            <v>74750</v>
          </cell>
          <cell r="B603" t="str">
            <v>Boca para BSCC de 1,9 x 2,9 m - esconsidade de 20 graus</v>
          </cell>
          <cell r="C603" t="str">
            <v>un</v>
          </cell>
          <cell r="D603">
            <v>7567.219000000001</v>
          </cell>
        </row>
        <row r="604">
          <cell r="A604">
            <v>74800</v>
          </cell>
          <cell r="B604" t="str">
            <v>Boca para BSCC de 1,9 x 2,9 m - esconsidade de 30 graus</v>
          </cell>
          <cell r="C604" t="str">
            <v>un</v>
          </cell>
          <cell r="D604">
            <v>9123.3120000000017</v>
          </cell>
        </row>
        <row r="605">
          <cell r="A605">
            <v>74850</v>
          </cell>
          <cell r="B605" t="str">
            <v>Boca para BSCC de 2,0 x 2,0 m - normal</v>
          </cell>
          <cell r="C605" t="str">
            <v>un</v>
          </cell>
          <cell r="D605">
            <v>3433.3750000000005</v>
          </cell>
        </row>
        <row r="606">
          <cell r="A606">
            <v>74900</v>
          </cell>
          <cell r="B606" t="str">
            <v>Boca para BSCC de 2,0 x 2,0 m - esconsidade de 15 graus</v>
          </cell>
          <cell r="C606" t="str">
            <v>un</v>
          </cell>
          <cell r="D606">
            <v>3657.94</v>
          </cell>
        </row>
        <row r="607">
          <cell r="A607">
            <v>74950</v>
          </cell>
          <cell r="B607" t="str">
            <v>Boca para BSCC de 2,0 x 2,0 m - esconsidade de 25 graus</v>
          </cell>
          <cell r="C607" t="str">
            <v>un</v>
          </cell>
          <cell r="D607">
            <v>4547.29</v>
          </cell>
        </row>
        <row r="608">
          <cell r="A608">
            <v>75000</v>
          </cell>
          <cell r="B608" t="str">
            <v>Boca para BSCC de 2,0 x 2,0 m - esconsidade de 40 graus</v>
          </cell>
          <cell r="C608" t="str">
            <v>un</v>
          </cell>
          <cell r="D608">
            <v>6353.9740000000011</v>
          </cell>
        </row>
        <row r="609">
          <cell r="A609">
            <v>75050</v>
          </cell>
          <cell r="B609" t="str">
            <v>Boca para BSCC de 2,1 x 3,2 m - normal</v>
          </cell>
          <cell r="C609" t="str">
            <v>un</v>
          </cell>
          <cell r="D609">
            <v>8504.8260000000009</v>
          </cell>
        </row>
        <row r="610">
          <cell r="A610">
            <v>75100</v>
          </cell>
          <cell r="B610" t="str">
            <v>Boca para BSCC de 2,1 x 3,2 m - esconsidade de 10 graus</v>
          </cell>
          <cell r="C610" t="str">
            <v>un</v>
          </cell>
          <cell r="D610">
            <v>8350.2209999999995</v>
          </cell>
        </row>
        <row r="611">
          <cell r="A611">
            <v>75150</v>
          </cell>
          <cell r="B611" t="str">
            <v>Boca para BSCC de 2,1 x 3,2 m - esconsidade de 30 graus</v>
          </cell>
          <cell r="C611" t="str">
            <v>un</v>
          </cell>
          <cell r="D611">
            <v>8559.8920000000016</v>
          </cell>
        </row>
        <row r="612">
          <cell r="A612">
            <v>75200</v>
          </cell>
          <cell r="B612" t="str">
            <v>Boca para BSCC de 2,3 x 3,5 m - normal</v>
          </cell>
          <cell r="C612" t="str">
            <v>un</v>
          </cell>
          <cell r="D612">
            <v>9371.1750000000011</v>
          </cell>
        </row>
        <row r="613">
          <cell r="A613">
            <v>75250</v>
          </cell>
          <cell r="B613" t="str">
            <v>Boca para BSCC de 2,5 x 2,0 m - normal</v>
          </cell>
          <cell r="C613" t="str">
            <v>un</v>
          </cell>
          <cell r="D613">
            <v>4005.6280000000002</v>
          </cell>
        </row>
        <row r="614">
          <cell r="A614">
            <v>75300</v>
          </cell>
          <cell r="B614" t="str">
            <v>Boca para BSCC de 2,5 x 2,0 m - esconsidade de 15 graus</v>
          </cell>
          <cell r="C614" t="str">
            <v>un</v>
          </cell>
          <cell r="D614">
            <v>4213.4620000000004</v>
          </cell>
        </row>
        <row r="615">
          <cell r="A615">
            <v>75350</v>
          </cell>
          <cell r="B615" t="str">
            <v>Boca para BSCC de 2,5 x 2,5 m - normal</v>
          </cell>
          <cell r="C615" t="str">
            <v>un</v>
          </cell>
          <cell r="D615">
            <v>5093</v>
          </cell>
        </row>
        <row r="616">
          <cell r="A616">
            <v>75400</v>
          </cell>
          <cell r="B616" t="str">
            <v>Boca para BSCC de 2,5 x 2,5 m - esconsa</v>
          </cell>
          <cell r="C616" t="str">
            <v>un</v>
          </cell>
          <cell r="D616">
            <v>5393.8170000000009</v>
          </cell>
        </row>
        <row r="617">
          <cell r="A617">
            <v>75450</v>
          </cell>
          <cell r="B617" t="str">
            <v>Boca para BSCC de 3,0 x 2,0 m - normal</v>
          </cell>
          <cell r="C617" t="str">
            <v>un</v>
          </cell>
          <cell r="D617">
            <v>4776.3100000000004</v>
          </cell>
        </row>
        <row r="618">
          <cell r="A618">
            <v>75500</v>
          </cell>
          <cell r="B618" t="str">
            <v>Boca para BSCC de 3,0 x 2,5 m - normal</v>
          </cell>
          <cell r="C618" t="str">
            <v>un</v>
          </cell>
          <cell r="D618">
            <v>5968.0610000000006</v>
          </cell>
        </row>
        <row r="619">
          <cell r="A619">
            <v>75550</v>
          </cell>
          <cell r="B619" t="str">
            <v>Boca para BSCC de 3,0 x 3,0 m - normal</v>
          </cell>
          <cell r="C619" t="str">
            <v>un</v>
          </cell>
          <cell r="D619">
            <v>6882.1170000000011</v>
          </cell>
        </row>
        <row r="620">
          <cell r="A620">
            <v>75600</v>
          </cell>
          <cell r="B620" t="str">
            <v>Boca para BSCC de 3,0 x 3,0 m - esconsidade de 15 graus</v>
          </cell>
          <cell r="C620" t="str">
            <v>un</v>
          </cell>
          <cell r="D620">
            <v>7317.1890000000003</v>
          </cell>
        </row>
        <row r="621">
          <cell r="A621">
            <v>75645</v>
          </cell>
          <cell r="B621" t="str">
            <v>Boca para BDCC de 1,5 x 1,0 m - normal</v>
          </cell>
          <cell r="C621" t="str">
            <v>un</v>
          </cell>
          <cell r="D621">
            <v>2290.09</v>
          </cell>
        </row>
        <row r="622">
          <cell r="A622">
            <v>75650</v>
          </cell>
          <cell r="B622" t="str">
            <v>Boca para BDCC de 1,5 x 1,5 m - normal</v>
          </cell>
          <cell r="C622" t="str">
            <v>un</v>
          </cell>
          <cell r="D622">
            <v>2901.3050000000003</v>
          </cell>
        </row>
        <row r="623">
          <cell r="A623">
            <v>75700</v>
          </cell>
          <cell r="B623" t="str">
            <v>Boca para BDCC de 2,0 x 1,5 m - normal</v>
          </cell>
          <cell r="C623" t="str">
            <v>un</v>
          </cell>
          <cell r="D623">
            <v>3484.723</v>
          </cell>
        </row>
        <row r="624">
          <cell r="A624">
            <v>75750</v>
          </cell>
          <cell r="B624" t="str">
            <v>Boca para BDCC de 2,0 x 1,5 m - esconsidade de 35 graus</v>
          </cell>
          <cell r="C624" t="str">
            <v>un</v>
          </cell>
          <cell r="D624">
            <v>4871.9220000000005</v>
          </cell>
        </row>
        <row r="625">
          <cell r="A625">
            <v>75800</v>
          </cell>
          <cell r="B625" t="str">
            <v>Boca para BDCC de 2,0 x 2,0 m - normal</v>
          </cell>
          <cell r="C625" t="str">
            <v>un</v>
          </cell>
          <cell r="D625">
            <v>4249.5530000000008</v>
          </cell>
        </row>
        <row r="626">
          <cell r="A626">
            <v>75850</v>
          </cell>
          <cell r="B626" t="str">
            <v>Boca para BDCC de 2,0 x 2,0 m - esconsidade de 15 graus</v>
          </cell>
          <cell r="C626" t="str">
            <v>un</v>
          </cell>
          <cell r="D626">
            <v>4573.7120000000004</v>
          </cell>
        </row>
        <row r="627">
          <cell r="A627">
            <v>75900</v>
          </cell>
          <cell r="B627" t="str">
            <v>Boca para BDCC de 2,0 x 2,0 m - esconsidade de 40 graus</v>
          </cell>
          <cell r="C627" t="str">
            <v>un</v>
          </cell>
          <cell r="D627">
            <v>7047.7220000000007</v>
          </cell>
        </row>
        <row r="628">
          <cell r="A628">
            <v>75950</v>
          </cell>
          <cell r="B628" t="str">
            <v>Boca para BDCC de 2,5 x 2,0 m - normal</v>
          </cell>
          <cell r="C628" t="str">
            <v>un</v>
          </cell>
          <cell r="D628">
            <v>5122.2050000000008</v>
          </cell>
        </row>
        <row r="629">
          <cell r="A629">
            <v>76000</v>
          </cell>
          <cell r="B629" t="str">
            <v>Boca para BDCC de 2,5 x 2,0 m - esconsidade de 15 graus</v>
          </cell>
          <cell r="C629" t="str">
            <v>un</v>
          </cell>
          <cell r="D629">
            <v>5287.7220000000007</v>
          </cell>
        </row>
        <row r="630">
          <cell r="A630">
            <v>76050</v>
          </cell>
          <cell r="B630" t="str">
            <v>Boca para BDCC de 2,3 x 3,5 m - esconsidade de 20 graus</v>
          </cell>
          <cell r="C630" t="str">
            <v>un</v>
          </cell>
          <cell r="D630">
            <v>12085.084000000001</v>
          </cell>
        </row>
        <row r="631">
          <cell r="A631">
            <v>76100</v>
          </cell>
          <cell r="B631" t="str">
            <v>Boca para BDCC de 2,5 x 2,5 m - normal</v>
          </cell>
          <cell r="C631" t="str">
            <v>un</v>
          </cell>
          <cell r="D631">
            <v>6656.9580000000005</v>
          </cell>
        </row>
        <row r="632">
          <cell r="A632">
            <v>76150</v>
          </cell>
          <cell r="B632" t="str">
            <v>Boca para BDCC de 3,0 x 2,0 m - normal</v>
          </cell>
          <cell r="C632" t="str">
            <v>un</v>
          </cell>
          <cell r="D632">
            <v>6076.84</v>
          </cell>
        </row>
        <row r="633">
          <cell r="A633">
            <v>76200</v>
          </cell>
          <cell r="B633" t="str">
            <v>Boca para BDCC de 3,0 x 2,5 m - esconsidade de 15 graus</v>
          </cell>
          <cell r="C633" t="str">
            <v>un</v>
          </cell>
          <cell r="D633">
            <v>7493.6840000000002</v>
          </cell>
        </row>
        <row r="634">
          <cell r="A634">
            <v>76250</v>
          </cell>
          <cell r="B634" t="str">
            <v>Boca para BDCC de 3,0 x 3,0 m - normal</v>
          </cell>
          <cell r="C634" t="str">
            <v>un</v>
          </cell>
          <cell r="D634">
            <v>8460.8150000000005</v>
          </cell>
        </row>
        <row r="635">
          <cell r="A635">
            <v>76300</v>
          </cell>
          <cell r="B635" t="str">
            <v>Boca para BDCC de 3,0 x 3,0 m - esconsidade de 15 graus</v>
          </cell>
          <cell r="C635" t="str">
            <v>un</v>
          </cell>
          <cell r="D635">
            <v>8949.0610000000015</v>
          </cell>
        </row>
        <row r="636">
          <cell r="A636">
            <v>76350</v>
          </cell>
          <cell r="B636" t="str">
            <v>Boca para BDCC de 2,7 x 3,9 m - normal</v>
          </cell>
          <cell r="C636" t="str">
            <v>un</v>
          </cell>
          <cell r="D636">
            <v>10299.124000000002</v>
          </cell>
        </row>
        <row r="637">
          <cell r="A637">
            <v>76400</v>
          </cell>
          <cell r="B637" t="str">
            <v>Boca para BTCC de 2,0 x 2,0 m - normal</v>
          </cell>
          <cell r="C637" t="str">
            <v>un</v>
          </cell>
          <cell r="D637">
            <v>5122.9639999999999</v>
          </cell>
        </row>
        <row r="638">
          <cell r="A638">
            <v>76450</v>
          </cell>
          <cell r="B638" t="str">
            <v>Boca para BTCC de 2,5 x 2,0 m - normal</v>
          </cell>
          <cell r="C638" t="str">
            <v>un</v>
          </cell>
          <cell r="D638">
            <v>6240.7510000000002</v>
          </cell>
        </row>
        <row r="639">
          <cell r="A639">
            <v>76500</v>
          </cell>
          <cell r="B639" t="str">
            <v>Boca para BTCC de 3,0 x 2,0 m - normal</v>
          </cell>
          <cell r="C639" t="str">
            <v>un</v>
          </cell>
          <cell r="D639">
            <v>7381.8910000000014</v>
          </cell>
        </row>
        <row r="640">
          <cell r="A640">
            <v>76550</v>
          </cell>
          <cell r="B640" t="str">
            <v>Boca para BTCC de 2,7 x 3,9 m - normal</v>
          </cell>
          <cell r="C640" t="str">
            <v>un</v>
          </cell>
          <cell r="D640">
            <v>10117.469999999999</v>
          </cell>
        </row>
        <row r="641">
          <cell r="A641">
            <v>76600</v>
          </cell>
          <cell r="B641" t="str">
            <v>Boca para BTCC de 2,7 x 3,9 m - esconsidade de 10 graus</v>
          </cell>
          <cell r="C641" t="str">
            <v>un</v>
          </cell>
          <cell r="D641">
            <v>10516.308000000001</v>
          </cell>
        </row>
        <row r="642">
          <cell r="A642">
            <v>76650</v>
          </cell>
          <cell r="B642" t="str">
            <v>Boca para BTCC de 2,7 x 3,9 m - esconsidade de 20 graus</v>
          </cell>
          <cell r="C642" t="str">
            <v>un</v>
          </cell>
          <cell r="D642">
            <v>11524.711000000001</v>
          </cell>
        </row>
        <row r="643">
          <cell r="A643">
            <v>76700</v>
          </cell>
          <cell r="B643" t="str">
            <v>Boca para BTCC de 2,7 x 3,9 m - esconsidade de 30 graus</v>
          </cell>
          <cell r="C643" t="str">
            <v>un</v>
          </cell>
          <cell r="D643">
            <v>13564.925000000001</v>
          </cell>
        </row>
        <row r="644">
          <cell r="A644">
            <v>76750</v>
          </cell>
          <cell r="B644" t="str">
            <v>Boca para BTCC de 3,0 x 3,0 m - normal</v>
          </cell>
          <cell r="C644" t="str">
            <v>un</v>
          </cell>
          <cell r="D644">
            <v>10137.545000000002</v>
          </cell>
        </row>
        <row r="645">
          <cell r="A645">
            <v>77000</v>
          </cell>
          <cell r="B645" t="str">
            <v>Caixa coletora de talvegue para BSTC D=60 cm e H=1,5 m</v>
          </cell>
          <cell r="C645" t="str">
            <v>un</v>
          </cell>
          <cell r="D645">
            <v>402.41300000000001</v>
          </cell>
        </row>
        <row r="646">
          <cell r="A646">
            <v>77050</v>
          </cell>
          <cell r="B646" t="str">
            <v>Caixa coletora de talvegue para BSTC D=60 cm e H=2,0 m</v>
          </cell>
          <cell r="C646" t="str">
            <v>un</v>
          </cell>
          <cell r="D646">
            <v>543.98300000000006</v>
          </cell>
        </row>
        <row r="647">
          <cell r="A647">
            <v>77100</v>
          </cell>
          <cell r="B647" t="str">
            <v>Caixa coletora de talvegue para BSTC D=80 cm e H=1,5 m</v>
          </cell>
          <cell r="C647" t="str">
            <v>un</v>
          </cell>
          <cell r="D647">
            <v>428.35100000000006</v>
          </cell>
        </row>
        <row r="648">
          <cell r="A648">
            <v>77150</v>
          </cell>
          <cell r="B648" t="str">
            <v>Caixa coletora de talvegue para BSTC D=100 cm e H=1,5 m</v>
          </cell>
          <cell r="C648" t="str">
            <v>un</v>
          </cell>
          <cell r="D648">
            <v>418.51700000000005</v>
          </cell>
        </row>
        <row r="649">
          <cell r="A649">
            <v>77200</v>
          </cell>
          <cell r="B649" t="str">
            <v>Caixa coletora de talvegue para BSTC D=80 cm e H=2,0 m</v>
          </cell>
          <cell r="C649" t="str">
            <v>un</v>
          </cell>
          <cell r="D649">
            <v>596.91499999999996</v>
          </cell>
        </row>
        <row r="650">
          <cell r="A650">
            <v>77250</v>
          </cell>
          <cell r="B650" t="str">
            <v>Caixa coletora de talvegue para BSTC D=100 cm e H=2,0 m</v>
          </cell>
          <cell r="C650" t="str">
            <v>un</v>
          </cell>
          <cell r="D650">
            <v>587.0920000000001</v>
          </cell>
        </row>
        <row r="651">
          <cell r="A651">
            <v>77300</v>
          </cell>
          <cell r="B651" t="str">
            <v>Caixa coletora de talvegue para BSTC D=120 cm e H=2,0 m</v>
          </cell>
          <cell r="C651" t="str">
            <v>un</v>
          </cell>
          <cell r="D651">
            <v>577.26900000000001</v>
          </cell>
        </row>
        <row r="652">
          <cell r="A652">
            <v>77350</v>
          </cell>
          <cell r="B652" t="str">
            <v>Caixa coletora de talvegue para BSTC D=150 cm e H=2,0 m</v>
          </cell>
          <cell r="C652" t="str">
            <v>un</v>
          </cell>
          <cell r="D652">
            <v>591.07400000000007</v>
          </cell>
        </row>
        <row r="653">
          <cell r="A653">
            <v>77400</v>
          </cell>
          <cell r="B653" t="str">
            <v>Caixa coletora de talvegue para BSTC D=80 cm e H=2,5 m</v>
          </cell>
          <cell r="C653" t="str">
            <v>un</v>
          </cell>
          <cell r="D653">
            <v>765.64400000000001</v>
          </cell>
        </row>
        <row r="654">
          <cell r="A654">
            <v>77450</v>
          </cell>
          <cell r="B654" t="str">
            <v>Caixa coletora de talvegue para BSTC D=100 cm e H=2,5 m</v>
          </cell>
          <cell r="C654" t="str">
            <v>un</v>
          </cell>
          <cell r="D654">
            <v>755.82100000000003</v>
          </cell>
        </row>
        <row r="655">
          <cell r="A655">
            <v>77500</v>
          </cell>
          <cell r="B655" t="str">
            <v>Caixa coletora de talvegue para BSTC D=120 cm e H=2,5 m</v>
          </cell>
          <cell r="C655" t="str">
            <v>un</v>
          </cell>
          <cell r="D655">
            <v>745.99800000000005</v>
          </cell>
        </row>
        <row r="656">
          <cell r="A656">
            <v>77550</v>
          </cell>
          <cell r="B656" t="str">
            <v>Caixa coletora de talvegue para BSTC D=150 cm e H=2,5 m</v>
          </cell>
          <cell r="C656" t="str">
            <v>un</v>
          </cell>
          <cell r="D656">
            <v>779.86700000000008</v>
          </cell>
        </row>
        <row r="657">
          <cell r="A657">
            <v>77600</v>
          </cell>
          <cell r="B657" t="str">
            <v>Caixa coletora de talvegue para BSTC D=60 cm e H=3,0 m</v>
          </cell>
          <cell r="C657" t="str">
            <v>un</v>
          </cell>
          <cell r="D657">
            <v>841.423</v>
          </cell>
        </row>
        <row r="658">
          <cell r="A658">
            <v>77650</v>
          </cell>
          <cell r="B658" t="str">
            <v>Caixa coletora de talvegue para BSTC D=80 cm e H=3,0 m</v>
          </cell>
          <cell r="C658" t="str">
            <v>un</v>
          </cell>
          <cell r="D658">
            <v>933.69100000000003</v>
          </cell>
        </row>
        <row r="659">
          <cell r="A659">
            <v>77700</v>
          </cell>
          <cell r="B659" t="str">
            <v>Caixa coletora de talvegue para BSTC D=100 cm e H=3,0 m</v>
          </cell>
          <cell r="C659" t="str">
            <v>un</v>
          </cell>
          <cell r="D659">
            <v>923.86800000000005</v>
          </cell>
        </row>
        <row r="660">
          <cell r="A660">
            <v>77750</v>
          </cell>
          <cell r="B660" t="str">
            <v>Caixa coletora de talvegue para BSTC D=120 cm e H=3,0 m</v>
          </cell>
          <cell r="C660" t="str">
            <v>un</v>
          </cell>
          <cell r="D660">
            <v>914.03400000000011</v>
          </cell>
        </row>
        <row r="661">
          <cell r="A661">
            <v>77800</v>
          </cell>
          <cell r="B661" t="str">
            <v>Caixa coletora de talvegue para BSTC D=150 cm e H=3,0 m</v>
          </cell>
          <cell r="C661" t="str">
            <v>un</v>
          </cell>
          <cell r="D661">
            <v>968.01100000000008</v>
          </cell>
        </row>
        <row r="662">
          <cell r="A662">
            <v>77850</v>
          </cell>
          <cell r="B662" t="str">
            <v>Caixa coletora de talvegue para BSTC D=80 cm e H=3,5 m</v>
          </cell>
          <cell r="C662" t="str">
            <v>un</v>
          </cell>
          <cell r="D662">
            <v>1102.3869999999999</v>
          </cell>
        </row>
        <row r="663">
          <cell r="A663">
            <v>77900</v>
          </cell>
          <cell r="B663" t="str">
            <v>Caixa coletora de talvegue para BSTC D=100 cm e H=3,5 m</v>
          </cell>
          <cell r="C663" t="str">
            <v>un</v>
          </cell>
          <cell r="D663">
            <v>1092.5530000000001</v>
          </cell>
        </row>
        <row r="664">
          <cell r="A664">
            <v>77950</v>
          </cell>
          <cell r="B664" t="str">
            <v>Caixa coletora de talvegue para BTTC D=100 cm e H=2,0 m</v>
          </cell>
          <cell r="C664" t="str">
            <v>un</v>
          </cell>
          <cell r="D664">
            <v>1163.6020000000001</v>
          </cell>
        </row>
        <row r="665">
          <cell r="A665">
            <v>78000</v>
          </cell>
          <cell r="B665" t="str">
            <v>Caixa coletora de talvegue para BSTC D=120 cm e H=3,5 m</v>
          </cell>
          <cell r="C665" t="str">
            <v>un</v>
          </cell>
          <cell r="D665">
            <v>1082.73</v>
          </cell>
        </row>
        <row r="666">
          <cell r="A666">
            <v>78050</v>
          </cell>
          <cell r="B666" t="str">
            <v>Caixa coletora de talvegue para BDTC D=120 cm e H=2,0 m</v>
          </cell>
          <cell r="C666" t="str">
            <v>un</v>
          </cell>
          <cell r="D666">
            <v>1345.2340000000002</v>
          </cell>
        </row>
        <row r="667">
          <cell r="A667">
            <v>78100</v>
          </cell>
          <cell r="B667" t="str">
            <v>Caixa coletora de talvegue para BDTC D=100 cm e H=3,5 m</v>
          </cell>
          <cell r="C667" t="str">
            <v>un</v>
          </cell>
          <cell r="D667">
            <v>2047.2870000000003</v>
          </cell>
        </row>
        <row r="668">
          <cell r="A668">
            <v>78150</v>
          </cell>
          <cell r="B668" t="str">
            <v>Caixa coletora de sarjeta para BSTC D=60 cm e H=1,0 m</v>
          </cell>
          <cell r="C668" t="str">
            <v>un</v>
          </cell>
          <cell r="D668">
            <v>322.53100000000001</v>
          </cell>
        </row>
        <row r="669">
          <cell r="A669">
            <v>78250</v>
          </cell>
          <cell r="B669" t="str">
            <v>Caixa coletora de sarjeta para BSTC D=80 cm e H=1,5 m</v>
          </cell>
          <cell r="C669" t="str">
            <v>un</v>
          </cell>
          <cell r="D669">
            <v>445.89600000000007</v>
          </cell>
        </row>
        <row r="670">
          <cell r="A670">
            <v>78300</v>
          </cell>
          <cell r="B670" t="str">
            <v>Caixa coletora de sarjeta para BSTC D=100 cm e H=1,5 m</v>
          </cell>
          <cell r="C670" t="str">
            <v>un</v>
          </cell>
          <cell r="D670">
            <v>459.63499999999999</v>
          </cell>
        </row>
        <row r="671">
          <cell r="A671">
            <v>78350</v>
          </cell>
          <cell r="B671" t="str">
            <v>Caixa coletora de sarjeta para BSTC D=60 cm e H=2,0 m</v>
          </cell>
          <cell r="C671" t="str">
            <v>un</v>
          </cell>
          <cell r="D671">
            <v>635.32700000000011</v>
          </cell>
        </row>
        <row r="672">
          <cell r="A672">
            <v>78400</v>
          </cell>
          <cell r="B672" t="str">
            <v>Caixa coletora de sarjeta para BSTC D=80 cm e H=2,0 m</v>
          </cell>
          <cell r="C672" t="str">
            <v>un</v>
          </cell>
          <cell r="D672">
            <v>631.63100000000009</v>
          </cell>
        </row>
        <row r="673">
          <cell r="A673">
            <v>78450</v>
          </cell>
          <cell r="B673" t="str">
            <v>Caixa coletora de sarjeta para BSTC D=100 cm e H=2,0 m</v>
          </cell>
          <cell r="C673" t="str">
            <v>un</v>
          </cell>
          <cell r="D673">
            <v>683.14400000000001</v>
          </cell>
        </row>
        <row r="674">
          <cell r="A674">
            <v>78500</v>
          </cell>
          <cell r="B674" t="str">
            <v>Caixa coletora de sarjeta para BSTC D=120 cm e H=2,0 m</v>
          </cell>
          <cell r="C674" t="str">
            <v>un</v>
          </cell>
          <cell r="D674">
            <v>703.06500000000005</v>
          </cell>
        </row>
        <row r="675">
          <cell r="A675">
            <v>78600</v>
          </cell>
          <cell r="B675" t="str">
            <v>Caixa coletora de sarjeta para BSTC D=80 cm e H=2,5 m</v>
          </cell>
          <cell r="C675" t="str">
            <v>un</v>
          </cell>
          <cell r="D675">
            <v>706.76100000000008</v>
          </cell>
        </row>
        <row r="676">
          <cell r="A676">
            <v>78650</v>
          </cell>
          <cell r="B676" t="str">
            <v>Caixa coletora de sarjeta para BSTC D=100 cm e H=2,5 m</v>
          </cell>
          <cell r="C676" t="str">
            <v>un</v>
          </cell>
          <cell r="D676">
            <v>788.37</v>
          </cell>
        </row>
        <row r="677">
          <cell r="A677">
            <v>78700</v>
          </cell>
          <cell r="B677" t="str">
            <v>Caixa coletora de sarjeta para BSTC D=120 cm e H=3,0 m</v>
          </cell>
          <cell r="C677" t="str">
            <v>un</v>
          </cell>
          <cell r="D677">
            <v>935.89099999999996</v>
          </cell>
        </row>
        <row r="678">
          <cell r="A678">
            <v>78750</v>
          </cell>
          <cell r="B678" t="str">
            <v>Caixa coletora de sarjeta para BDTC D=80 cm e H=1,5 m</v>
          </cell>
          <cell r="C678" t="str">
            <v>un</v>
          </cell>
          <cell r="D678">
            <v>833.33800000000008</v>
          </cell>
        </row>
        <row r="679">
          <cell r="A679">
            <v>78900</v>
          </cell>
          <cell r="B679" t="str">
            <v>Caixa coletora de sarjeta para BTTC D=120 cm e H=2,0 m</v>
          </cell>
          <cell r="C679" t="str">
            <v>un</v>
          </cell>
          <cell r="D679">
            <v>1255.9470000000001</v>
          </cell>
        </row>
        <row r="680">
          <cell r="A680">
            <v>79450</v>
          </cell>
          <cell r="B680" t="str">
            <v>Tampa para caixa coletora inclusive vigote</v>
          </cell>
          <cell r="C680" t="str">
            <v>un</v>
          </cell>
          <cell r="D680">
            <v>96.91</v>
          </cell>
        </row>
        <row r="681">
          <cell r="A681">
            <v>79800</v>
          </cell>
          <cell r="B681" t="str">
            <v>Remoção de bueiro com D=30 cm</v>
          </cell>
          <cell r="C681" t="str">
            <v>m</v>
          </cell>
          <cell r="D681">
            <v>4.8070000000000004</v>
          </cell>
        </row>
        <row r="682">
          <cell r="A682">
            <v>79850</v>
          </cell>
          <cell r="B682" t="str">
            <v>Remoção de bueiro com D=40 cm</v>
          </cell>
          <cell r="C682" t="str">
            <v>m</v>
          </cell>
          <cell r="D682">
            <v>6.391</v>
          </cell>
        </row>
        <row r="683">
          <cell r="A683">
            <v>79860</v>
          </cell>
          <cell r="B683" t="str">
            <v>Remoção de bueiro com D=50 cm</v>
          </cell>
          <cell r="C683" t="str">
            <v>m</v>
          </cell>
          <cell r="D683">
            <v>7.6890000000000009</v>
          </cell>
        </row>
        <row r="684">
          <cell r="A684">
            <v>79880</v>
          </cell>
          <cell r="B684" t="str">
            <v>Remoção de bueiro com D=60 cm</v>
          </cell>
          <cell r="C684" t="str">
            <v>m</v>
          </cell>
          <cell r="D684">
            <v>10.923</v>
          </cell>
        </row>
        <row r="685">
          <cell r="A685">
            <v>79900</v>
          </cell>
          <cell r="B685" t="str">
            <v>Remoção de bueiro com D=80 cm</v>
          </cell>
          <cell r="C685" t="str">
            <v>m</v>
          </cell>
          <cell r="D685">
            <v>15.774000000000001</v>
          </cell>
        </row>
        <row r="686">
          <cell r="A686">
            <v>79920</v>
          </cell>
          <cell r="B686" t="str">
            <v>Remoção de bueiro com D=100 cm</v>
          </cell>
          <cell r="C686" t="str">
            <v>m</v>
          </cell>
          <cell r="D686">
            <v>18.568000000000001</v>
          </cell>
        </row>
        <row r="687">
          <cell r="A687">
            <v>79940</v>
          </cell>
          <cell r="B687" t="str">
            <v>Remoção de bueiro com D=120 cm</v>
          </cell>
          <cell r="C687" t="str">
            <v>m</v>
          </cell>
          <cell r="D687">
            <v>40.402999999999999</v>
          </cell>
        </row>
        <row r="688">
          <cell r="A688">
            <v>79960</v>
          </cell>
          <cell r="B688" t="str">
            <v>Remoção de bueiro duplo tubular de D=100 cm</v>
          </cell>
          <cell r="C688" t="str">
            <v>m</v>
          </cell>
          <cell r="D688">
            <v>41.613</v>
          </cell>
        </row>
        <row r="689">
          <cell r="A689">
            <v>80000</v>
          </cell>
          <cell r="B689" t="str">
            <v>Remoção de cercas de arame farpado</v>
          </cell>
          <cell r="C689" t="str">
            <v>m</v>
          </cell>
          <cell r="D689">
            <v>0.74800000000000011</v>
          </cell>
        </row>
        <row r="690">
          <cell r="A690">
            <v>80050</v>
          </cell>
          <cell r="B690" t="str">
            <v>Remoção e recolocação de cercas de arame farpado</v>
          </cell>
          <cell r="C690" t="str">
            <v>m</v>
          </cell>
          <cell r="D690">
            <v>2.6619999999999999</v>
          </cell>
        </row>
        <row r="691">
          <cell r="A691">
            <v>80100</v>
          </cell>
          <cell r="B691" t="str">
            <v>Cercas c/ mourões triangulares de concreto c/4 fios de arame</v>
          </cell>
          <cell r="C691" t="str">
            <v>m</v>
          </cell>
          <cell r="D691">
            <v>5.1040000000000001</v>
          </cell>
        </row>
        <row r="692">
          <cell r="A692">
            <v>80150</v>
          </cell>
          <cell r="B692" t="str">
            <v>Cercas c/ 4 fios de arame c/ mourões de concreto de 10x10x220</v>
          </cell>
          <cell r="C692" t="str">
            <v>m</v>
          </cell>
          <cell r="D692">
            <v>4.8949999999999996</v>
          </cell>
        </row>
        <row r="693">
          <cell r="A693">
            <v>80200</v>
          </cell>
          <cell r="B693" t="str">
            <v>Execução de porteira</v>
          </cell>
          <cell r="C693" t="str">
            <v>un</v>
          </cell>
          <cell r="D693">
            <v>358.13</v>
          </cell>
        </row>
        <row r="694">
          <cell r="A694">
            <v>80250</v>
          </cell>
          <cell r="B694" t="str">
            <v>Execução de mata-burro</v>
          </cell>
          <cell r="C694" t="str">
            <v>un</v>
          </cell>
          <cell r="D694">
            <v>420.99</v>
          </cell>
        </row>
        <row r="695">
          <cell r="A695">
            <v>80300</v>
          </cell>
          <cell r="B695" t="str">
            <v>Enleivamento</v>
          </cell>
          <cell r="C695" t="str">
            <v>m2</v>
          </cell>
          <cell r="D695">
            <v>3.44</v>
          </cell>
        </row>
        <row r="696">
          <cell r="A696">
            <v>80350</v>
          </cell>
          <cell r="B696" t="str">
            <v>Hidrosemeadura</v>
          </cell>
          <cell r="C696" t="str">
            <v>m2</v>
          </cell>
          <cell r="D696">
            <v>0.92</v>
          </cell>
        </row>
        <row r="697">
          <cell r="A697">
            <v>80400</v>
          </cell>
          <cell r="B697" t="str">
            <v>Pintura de faixa horizontal com tinta acrilica branca</v>
          </cell>
          <cell r="C697" t="str">
            <v>m2</v>
          </cell>
          <cell r="D697">
            <v>5.48</v>
          </cell>
        </row>
        <row r="698">
          <cell r="A698">
            <v>80450</v>
          </cell>
          <cell r="B698" t="str">
            <v>Pintura de faixa horizontal com tinta acrilica amarela</v>
          </cell>
          <cell r="C698" t="str">
            <v>m2</v>
          </cell>
          <cell r="D698">
            <v>5.48</v>
          </cell>
        </row>
        <row r="699">
          <cell r="A699">
            <v>80401</v>
          </cell>
          <cell r="B699" t="str">
            <v>Pintura de faixa horizontal com tinta termoplástica</v>
          </cell>
          <cell r="C699" t="str">
            <v>m2</v>
          </cell>
          <cell r="D699">
            <v>16.38</v>
          </cell>
        </row>
        <row r="700">
          <cell r="A700">
            <v>80451</v>
          </cell>
          <cell r="B700" t="str">
            <v>Pintura de faixa horizontal com tinta acrilica termoplástica amarela</v>
          </cell>
          <cell r="C700" t="str">
            <v>m2</v>
          </cell>
          <cell r="D700">
            <v>16.38</v>
          </cell>
        </row>
        <row r="701">
          <cell r="A701">
            <v>80550</v>
          </cell>
          <cell r="B701" t="str">
            <v>Pintura de seta e/ou dizeres na pista</v>
          </cell>
          <cell r="C701" t="str">
            <v>m2</v>
          </cell>
          <cell r="D701">
            <v>5.48</v>
          </cell>
        </row>
        <row r="702">
          <cell r="A702">
            <v>80551</v>
          </cell>
          <cell r="B702" t="str">
            <v>Pintura de seta e/ou dizeres na pista com tinta termoplástica</v>
          </cell>
          <cell r="C702" t="str">
            <v>m²</v>
          </cell>
          <cell r="D702">
            <v>16.38</v>
          </cell>
        </row>
        <row r="703">
          <cell r="A703">
            <v>80600</v>
          </cell>
          <cell r="B703" t="str">
            <v>Sinalização - placas D=80 cm</v>
          </cell>
          <cell r="C703" t="str">
            <v>un</v>
          </cell>
          <cell r="D703">
            <v>76.540000000000006</v>
          </cell>
        </row>
        <row r="704">
          <cell r="A704">
            <v>80650</v>
          </cell>
          <cell r="B704" t="str">
            <v>Sinalização - placas D=100 cm</v>
          </cell>
          <cell r="C704" t="str">
            <v>un</v>
          </cell>
          <cell r="D704">
            <v>106.92</v>
          </cell>
        </row>
        <row r="705">
          <cell r="A705">
            <v>80850</v>
          </cell>
          <cell r="B705" t="str">
            <v>Sinalização - placas de 80 x 80 cm</v>
          </cell>
          <cell r="C705" t="str">
            <v>un</v>
          </cell>
          <cell r="D705">
            <v>77.05</v>
          </cell>
        </row>
        <row r="706">
          <cell r="A706">
            <v>80900</v>
          </cell>
          <cell r="B706" t="str">
            <v>Sinalização - placas de 100 x 100 cm</v>
          </cell>
          <cell r="C706" t="str">
            <v>un</v>
          </cell>
          <cell r="D706">
            <v>107.63</v>
          </cell>
        </row>
        <row r="707">
          <cell r="A707">
            <v>81000</v>
          </cell>
          <cell r="B707" t="str">
            <v>Sinalização - placas de 50 x 200 cm</v>
          </cell>
          <cell r="C707" t="str">
            <v>un</v>
          </cell>
          <cell r="D707">
            <v>131.01</v>
          </cell>
        </row>
        <row r="708">
          <cell r="A708">
            <v>81050</v>
          </cell>
          <cell r="B708" t="str">
            <v>Sinalização - placas de 100 x 200 cm</v>
          </cell>
          <cell r="C708" t="str">
            <v>un</v>
          </cell>
          <cell r="D708">
            <v>216.12</v>
          </cell>
        </row>
        <row r="709">
          <cell r="A709">
            <v>81150</v>
          </cell>
          <cell r="B709" t="str">
            <v>Sinalização - placa triangualr com L = 75 cm</v>
          </cell>
          <cell r="C709" t="str">
            <v>un</v>
          </cell>
          <cell r="D709">
            <v>35.53</v>
          </cell>
        </row>
        <row r="710">
          <cell r="A710">
            <v>81200</v>
          </cell>
          <cell r="B710" t="str">
            <v>Sinalização - placa octogonal com L = 33 cm</v>
          </cell>
          <cell r="C710" t="str">
            <v>un</v>
          </cell>
          <cell r="D710">
            <v>76.540000000000006</v>
          </cell>
        </row>
        <row r="711">
          <cell r="A711">
            <v>81225</v>
          </cell>
          <cell r="B711" t="str">
            <v>Sinalização - placa octogonal com L = 41 cm</v>
          </cell>
          <cell r="C711" t="str">
            <v>un</v>
          </cell>
          <cell r="D711">
            <v>106.57</v>
          </cell>
        </row>
        <row r="712">
          <cell r="A712">
            <v>81240</v>
          </cell>
          <cell r="B712" t="str">
            <v>Sinalização - delineador com placa de 33 x 40 cm</v>
          </cell>
          <cell r="C712" t="str">
            <v>un</v>
          </cell>
          <cell r="D712">
            <v>26.41</v>
          </cell>
        </row>
        <row r="713">
          <cell r="A713">
            <v>81245</v>
          </cell>
          <cell r="B713" t="str">
            <v>Fornec. e colocação de porticos de sinalização rodoviária</v>
          </cell>
          <cell r="C713" t="str">
            <v>un</v>
          </cell>
          <cell r="D713">
            <v>12881.36</v>
          </cell>
        </row>
        <row r="714">
          <cell r="A714">
            <v>81246</v>
          </cell>
          <cell r="B714" t="str">
            <v>Placas refletivas para porticos de 150 x 300 cm</v>
          </cell>
          <cell r="C714" t="str">
            <v>un</v>
          </cell>
          <cell r="D714">
            <v>398.32</v>
          </cell>
        </row>
        <row r="715">
          <cell r="A715">
            <v>81250</v>
          </cell>
          <cell r="B715" t="str">
            <v>Fornecimento e colocação de tachões mono-refletivos</v>
          </cell>
          <cell r="C715" t="str">
            <v>un</v>
          </cell>
          <cell r="D715">
            <v>17.02</v>
          </cell>
        </row>
        <row r="716">
          <cell r="A716">
            <v>81251</v>
          </cell>
          <cell r="B716" t="str">
            <v>Fornecimento e colocação de tachões bi-refletivos</v>
          </cell>
          <cell r="C716" t="str">
            <v>un</v>
          </cell>
          <cell r="D716">
            <v>17.7</v>
          </cell>
        </row>
        <row r="717">
          <cell r="A717">
            <v>81252</v>
          </cell>
          <cell r="B717" t="str">
            <v>Fornecimento e colocação de tachinhas mono-refletivas</v>
          </cell>
          <cell r="C717" t="str">
            <v>un</v>
          </cell>
          <cell r="D717">
            <v>4.46</v>
          </cell>
        </row>
        <row r="718">
          <cell r="A718">
            <v>81253</v>
          </cell>
          <cell r="B718" t="str">
            <v>Fornecimento e colocação de tachinhas bi-refletivas</v>
          </cell>
          <cell r="C718" t="str">
            <v>un</v>
          </cell>
          <cell r="D718">
            <v>5.29</v>
          </cell>
        </row>
        <row r="719">
          <cell r="A719">
            <v>81254</v>
          </cell>
          <cell r="B719" t="str">
            <v>Fornecimento e colocação de tachões não refletivos</v>
          </cell>
          <cell r="C719" t="str">
            <v>un</v>
          </cell>
          <cell r="D719">
            <v>15.78</v>
          </cell>
        </row>
        <row r="720">
          <cell r="A720">
            <v>81255</v>
          </cell>
          <cell r="B720" t="str">
            <v>Fornecimento e colocação de calotas esféricas D=15 cm x 4  cm</v>
          </cell>
          <cell r="C720" t="str">
            <v>un</v>
          </cell>
          <cell r="D720">
            <v>11.88</v>
          </cell>
        </row>
        <row r="721">
          <cell r="A721">
            <v>81300</v>
          </cell>
          <cell r="B721" t="str">
            <v>Marco quilométrico de 50 x 67 cm</v>
          </cell>
          <cell r="C721" t="str">
            <v>un</v>
          </cell>
          <cell r="D721">
            <v>35.86</v>
          </cell>
        </row>
        <row r="722">
          <cell r="A722">
            <v>81350</v>
          </cell>
          <cell r="B722" t="str">
            <v>Balisador de concreto</v>
          </cell>
          <cell r="C722" t="str">
            <v>un</v>
          </cell>
          <cell r="D722">
            <v>27.93</v>
          </cell>
        </row>
        <row r="723">
          <cell r="A723">
            <v>81600</v>
          </cell>
          <cell r="B723" t="str">
            <v>Defensa singela semi-maleável</v>
          </cell>
          <cell r="C723" t="str">
            <v>m</v>
          </cell>
          <cell r="D723">
            <v>62.86</v>
          </cell>
        </row>
        <row r="724">
          <cell r="A724">
            <v>81650</v>
          </cell>
          <cell r="B724" t="str">
            <v>Remoção e recalçamento de pavimento a lajotas</v>
          </cell>
          <cell r="C724" t="str">
            <v>m2</v>
          </cell>
          <cell r="D724">
            <v>3.927</v>
          </cell>
        </row>
        <row r="725">
          <cell r="A725">
            <v>81700</v>
          </cell>
          <cell r="B725" t="str">
            <v>Remoção e relocalização de postes</v>
          </cell>
          <cell r="C725" t="str">
            <v>un</v>
          </cell>
          <cell r="D725">
            <v>218.33</v>
          </cell>
        </row>
        <row r="726">
          <cell r="A726">
            <v>81800</v>
          </cell>
          <cell r="B726" t="str">
            <v>Recuperação de taludes com argila ensacada em polipropileno</v>
          </cell>
          <cell r="C726" t="str">
            <v>un</v>
          </cell>
          <cell r="D726">
            <v>3.98</v>
          </cell>
        </row>
        <row r="727">
          <cell r="A727">
            <v>81900</v>
          </cell>
          <cell r="B727" t="str">
            <v>Calçada em lastro de brita com revestimento em argamassa 1:3</v>
          </cell>
          <cell r="C727" t="str">
            <v>m2</v>
          </cell>
          <cell r="D727">
            <v>8.2170000000000005</v>
          </cell>
        </row>
        <row r="728">
          <cell r="A728">
            <v>81950</v>
          </cell>
          <cell r="B728" t="str">
            <v>Calçada em lastro de brita com revestimento em concreto</v>
          </cell>
          <cell r="C728" t="str">
            <v>m2</v>
          </cell>
          <cell r="D728">
            <v>9.3060000000000009</v>
          </cell>
        </row>
        <row r="729">
          <cell r="A729">
            <v>82000</v>
          </cell>
          <cell r="B729" t="str">
            <v>Remoção de meio-fio</v>
          </cell>
          <cell r="C729" t="str">
            <v>m</v>
          </cell>
          <cell r="D729">
            <v>0.95700000000000007</v>
          </cell>
        </row>
        <row r="730">
          <cell r="A730">
            <v>82050</v>
          </cell>
          <cell r="B730" t="str">
            <v>Remoção de camada granular</v>
          </cell>
          <cell r="C730" t="str">
            <v>m3</v>
          </cell>
          <cell r="D730">
            <v>1.276</v>
          </cell>
        </row>
        <row r="731">
          <cell r="A731">
            <v>82100</v>
          </cell>
          <cell r="B731" t="str">
            <v>Remoção de pavimento a lajota</v>
          </cell>
          <cell r="C731" t="str">
            <v>m2</v>
          </cell>
          <cell r="D731">
            <v>0.42900000000000005</v>
          </cell>
        </row>
        <row r="732">
          <cell r="A732">
            <v>82150</v>
          </cell>
          <cell r="B732" t="str">
            <v>Remoção de pavimento a paralelepípedos</v>
          </cell>
          <cell r="C732" t="str">
            <v>m2</v>
          </cell>
          <cell r="D732">
            <v>0.64900000000000002</v>
          </cell>
        </row>
        <row r="733">
          <cell r="A733">
            <v>82200</v>
          </cell>
          <cell r="B733" t="str">
            <v>Remoção de pavimento de CBUQ</v>
          </cell>
          <cell r="C733" t="str">
            <v>m3</v>
          </cell>
          <cell r="D733">
            <v>2.3540000000000005</v>
          </cell>
        </row>
        <row r="734">
          <cell r="A734">
            <v>82250</v>
          </cell>
          <cell r="B734" t="str">
            <v>Remoção de sarjeta em meia calha</v>
          </cell>
          <cell r="C734" t="str">
            <v>un</v>
          </cell>
          <cell r="D734">
            <v>0.60499999999999998</v>
          </cell>
        </row>
        <row r="735">
          <cell r="A735">
            <v>82300</v>
          </cell>
          <cell r="B735" t="str">
            <v>Demolição de alvenaria</v>
          </cell>
          <cell r="C735" t="str">
            <v>m3</v>
          </cell>
          <cell r="D735">
            <v>10.66</v>
          </cell>
        </row>
        <row r="736">
          <cell r="A736">
            <v>82350</v>
          </cell>
          <cell r="B736" t="str">
            <v>Demolição de estrutura em concreto simples</v>
          </cell>
          <cell r="C736" t="str">
            <v>m3</v>
          </cell>
          <cell r="D736">
            <v>14.43</v>
          </cell>
        </row>
        <row r="737">
          <cell r="A737">
            <v>82400</v>
          </cell>
          <cell r="B737" t="str">
            <v>Demolição de estrutura em concreto armado</v>
          </cell>
          <cell r="C737" t="str">
            <v>m3</v>
          </cell>
          <cell r="D737">
            <v>28.86</v>
          </cell>
        </row>
        <row r="738">
          <cell r="A738">
            <v>82600</v>
          </cell>
          <cell r="B738" t="str">
            <v>Gabião caixa em PVC com H=50 cm</v>
          </cell>
          <cell r="C738" t="str">
            <v>m3</v>
          </cell>
          <cell r="D738">
            <v>117.227</v>
          </cell>
        </row>
        <row r="739">
          <cell r="A739">
            <v>82650</v>
          </cell>
          <cell r="B739" t="str">
            <v>Gabião caixa em PVC com H=100 cm</v>
          </cell>
          <cell r="C739" t="str">
            <v>m3</v>
          </cell>
          <cell r="D739">
            <v>95.864999999999995</v>
          </cell>
        </row>
        <row r="740">
          <cell r="A740">
            <v>90000</v>
          </cell>
          <cell r="B740" t="str">
            <v>Torre de madeira para cravação de tubulão</v>
          </cell>
          <cell r="C740" t="str">
            <v>m</v>
          </cell>
          <cell r="D740">
            <v>364</v>
          </cell>
        </row>
        <row r="741">
          <cell r="A741">
            <v>90010</v>
          </cell>
          <cell r="B741" t="str">
            <v>Argamassa de cimento e areia 1:4 - preparo e materiais</v>
          </cell>
          <cell r="C741" t="str">
            <v>m3</v>
          </cell>
          <cell r="D741">
            <v>100.1</v>
          </cell>
        </row>
        <row r="742">
          <cell r="A742">
            <v>90020</v>
          </cell>
          <cell r="B742" t="str">
            <v>Formas de madeira</v>
          </cell>
          <cell r="C742" t="str">
            <v>m2</v>
          </cell>
          <cell r="D742">
            <v>25.34</v>
          </cell>
        </row>
        <row r="743">
          <cell r="A743">
            <v>90030</v>
          </cell>
          <cell r="B743" t="str">
            <v>Armadura de aço CA-50/CA-60 - fornec. dobr. e colocação</v>
          </cell>
          <cell r="C743" t="str">
            <v>kg</v>
          </cell>
          <cell r="D743">
            <v>2.04</v>
          </cell>
        </row>
        <row r="744">
          <cell r="A744">
            <v>90040</v>
          </cell>
          <cell r="B744" t="str">
            <v>Concreto fck 15 MPa - preparo lançamento e cura</v>
          </cell>
          <cell r="C744" t="str">
            <v>m3</v>
          </cell>
          <cell r="D744">
            <v>122.75</v>
          </cell>
        </row>
        <row r="745">
          <cell r="A745">
            <v>90050</v>
          </cell>
          <cell r="B745" t="str">
            <v>Concreto fck 18 MPa - preparo lançamento e cura</v>
          </cell>
          <cell r="C745" t="str">
            <v>m3</v>
          </cell>
          <cell r="D745">
            <v>127.68</v>
          </cell>
        </row>
        <row r="746">
          <cell r="A746">
            <v>90060</v>
          </cell>
          <cell r="B746" t="str">
            <v>Demolição de estrutura em concreto simples</v>
          </cell>
          <cell r="C746" t="str">
            <v>m3</v>
          </cell>
          <cell r="D746">
            <v>14.43</v>
          </cell>
        </row>
        <row r="747">
          <cell r="A747">
            <v>90070</v>
          </cell>
          <cell r="B747" t="str">
            <v>Demolição de estrutura em concreto armado</v>
          </cell>
          <cell r="C747" t="str">
            <v>m3</v>
          </cell>
          <cell r="D747">
            <v>28.86</v>
          </cell>
        </row>
        <row r="748">
          <cell r="A748">
            <v>90080</v>
          </cell>
          <cell r="B748" t="str">
            <v>Ensecadeiras duplas</v>
          </cell>
          <cell r="C748" t="str">
            <v>m2</v>
          </cell>
          <cell r="D748">
            <v>134.18</v>
          </cell>
        </row>
        <row r="749">
          <cell r="A749">
            <v>90100</v>
          </cell>
          <cell r="B749" t="str">
            <v>Escav. manual p/ cavas de fundação em 1a cat. H&lt;=4,0 m c/ esg.</v>
          </cell>
          <cell r="C749" t="str">
            <v>m3</v>
          </cell>
          <cell r="D749">
            <v>16.75</v>
          </cell>
        </row>
        <row r="750">
          <cell r="A750">
            <v>90110</v>
          </cell>
          <cell r="B750" t="str">
            <v>Escav. mecan. p/ cavas de fundação em 1a cat. H&lt;=4,0 m c/ esg.</v>
          </cell>
          <cell r="C750" t="str">
            <v>m3</v>
          </cell>
          <cell r="D750">
            <v>3.57</v>
          </cell>
        </row>
        <row r="751">
          <cell r="A751">
            <v>90120</v>
          </cell>
          <cell r="B751" t="str">
            <v>Escavação para cavas de fundação em mat. 3a. cat. c/ esgoto.</v>
          </cell>
          <cell r="C751" t="str">
            <v>m3</v>
          </cell>
          <cell r="D751">
            <v>49.37</v>
          </cell>
        </row>
        <row r="752">
          <cell r="A752">
            <v>90130</v>
          </cell>
          <cell r="B752" t="str">
            <v>Estacas matálicas 3 TR-32 - fornecimento e cravação</v>
          </cell>
          <cell r="C752" t="str">
            <v>m</v>
          </cell>
          <cell r="D752">
            <v>107.47</v>
          </cell>
        </row>
        <row r="753">
          <cell r="A753">
            <v>90140</v>
          </cell>
          <cell r="B753" t="str">
            <v>Estacas matálicas 3 TR-37 - fornecimento e cravação</v>
          </cell>
          <cell r="C753" t="str">
            <v>m</v>
          </cell>
          <cell r="D753">
            <v>116.15</v>
          </cell>
        </row>
        <row r="754">
          <cell r="A754">
            <v>90150</v>
          </cell>
          <cell r="B754" t="str">
            <v>Escavação em tubulão a céu aberto em material de 1a. cat.</v>
          </cell>
          <cell r="C754" t="str">
            <v>m3</v>
          </cell>
          <cell r="D754">
            <v>132.87</v>
          </cell>
        </row>
        <row r="755">
          <cell r="A755">
            <v>90160</v>
          </cell>
          <cell r="B755" t="str">
            <v>Escavação em tubulão a céu aberto em material de 3a. cat.</v>
          </cell>
          <cell r="C755" t="str">
            <v>m3</v>
          </cell>
          <cell r="D755">
            <v>567.16999999999996</v>
          </cell>
        </row>
        <row r="756">
          <cell r="A756">
            <v>90170</v>
          </cell>
          <cell r="B756" t="str">
            <v>Escavação em tubulão sob ar comprimido em mat. de 1a. cat.</v>
          </cell>
          <cell r="C756" t="str">
            <v>m3</v>
          </cell>
          <cell r="D756">
            <v>660.1</v>
          </cell>
        </row>
        <row r="757">
          <cell r="A757">
            <v>90180</v>
          </cell>
          <cell r="B757" t="str">
            <v>Escavação em tubulão sob ar comprimido em mat. de 3a. cat.</v>
          </cell>
          <cell r="C757" t="str">
            <v>m3</v>
          </cell>
          <cell r="D757">
            <v>1089.76</v>
          </cell>
        </row>
        <row r="758">
          <cell r="A758">
            <v>90190</v>
          </cell>
          <cell r="B758" t="str">
            <v>Cravação de fuste de tubulão a céu aberto</v>
          </cell>
          <cell r="C758" t="str">
            <v>m</v>
          </cell>
          <cell r="D758">
            <v>179.73</v>
          </cell>
        </row>
        <row r="759">
          <cell r="A759">
            <v>90200</v>
          </cell>
          <cell r="B759" t="str">
            <v>Cravação de fuste de tubulão sob ar comprimido</v>
          </cell>
          <cell r="C759" t="str">
            <v>m</v>
          </cell>
          <cell r="D759">
            <v>191.36</v>
          </cell>
        </row>
        <row r="760">
          <cell r="A760">
            <v>90210</v>
          </cell>
          <cell r="B760" t="str">
            <v>Formas de madeira</v>
          </cell>
          <cell r="C760" t="str">
            <v>m2</v>
          </cell>
          <cell r="D760">
            <v>25.34</v>
          </cell>
        </row>
        <row r="761">
          <cell r="A761">
            <v>90220</v>
          </cell>
          <cell r="B761" t="str">
            <v>Formas de placa compensada para mesoestrutura</v>
          </cell>
          <cell r="C761" t="str">
            <v>m2</v>
          </cell>
          <cell r="D761">
            <v>15.76</v>
          </cell>
        </row>
        <row r="762">
          <cell r="A762">
            <v>90230</v>
          </cell>
          <cell r="B762" t="str">
            <v>Armada de aço CA-50/CA-60 - Fornec. dobr. e colocação</v>
          </cell>
          <cell r="C762" t="str">
            <v>kg</v>
          </cell>
          <cell r="D762">
            <v>2.04</v>
          </cell>
        </row>
        <row r="763">
          <cell r="A763">
            <v>90240</v>
          </cell>
          <cell r="B763" t="str">
            <v>Concreto fck 15 MPa - preparo lançamento e cura</v>
          </cell>
          <cell r="C763" t="str">
            <v>m3</v>
          </cell>
          <cell r="D763">
            <v>122.75</v>
          </cell>
        </row>
        <row r="764">
          <cell r="A764">
            <v>90250</v>
          </cell>
          <cell r="B764" t="str">
            <v>Concreto fck 18 MPa - preparo lançamento e cura</v>
          </cell>
          <cell r="C764" t="str">
            <v>m3</v>
          </cell>
          <cell r="D764">
            <v>127.68</v>
          </cell>
        </row>
        <row r="765">
          <cell r="A765">
            <v>90260</v>
          </cell>
          <cell r="B765" t="str">
            <v>Concreto ciclopico fck 15 MPa - preparo lançamento e cura</v>
          </cell>
          <cell r="C765" t="str">
            <v>m3</v>
          </cell>
          <cell r="D765">
            <v>103.47</v>
          </cell>
        </row>
        <row r="766">
          <cell r="A766">
            <v>90270</v>
          </cell>
          <cell r="B766" t="str">
            <v>Fornecimento e colocação  de aparelho de apoio neoprene</v>
          </cell>
          <cell r="C766" t="str">
            <v>kg</v>
          </cell>
          <cell r="D766">
            <v>39.409999999999997</v>
          </cell>
        </row>
        <row r="767">
          <cell r="A767">
            <v>90280</v>
          </cell>
          <cell r="B767" t="str">
            <v>Fornecimento e colocação de aparelho de apoio neoprene</v>
          </cell>
          <cell r="C767" t="str">
            <v>dm3</v>
          </cell>
          <cell r="D767">
            <v>52.65</v>
          </cell>
        </row>
        <row r="768">
          <cell r="A768">
            <v>90500</v>
          </cell>
          <cell r="B768" t="str">
            <v>Escoramento de madeira (cimbramento)</v>
          </cell>
          <cell r="C768" t="str">
            <v>m3</v>
          </cell>
          <cell r="D768">
            <v>23.63</v>
          </cell>
        </row>
        <row r="769">
          <cell r="A769">
            <v>90510</v>
          </cell>
          <cell r="B769" t="str">
            <v>Formas de placa compensada</v>
          </cell>
          <cell r="C769" t="str">
            <v>m2</v>
          </cell>
          <cell r="D769">
            <v>15.76</v>
          </cell>
        </row>
        <row r="770">
          <cell r="A770">
            <v>90511</v>
          </cell>
          <cell r="B770" t="str">
            <v>Formas de placa compensada plastificada</v>
          </cell>
          <cell r="C770" t="str">
            <v>m2</v>
          </cell>
          <cell r="D770">
            <v>16.96</v>
          </cell>
        </row>
        <row r="771">
          <cell r="A771">
            <v>90520</v>
          </cell>
          <cell r="B771" t="str">
            <v>Armadura de aço CA-50/CA-6 - fornec. dobr. e colocação</v>
          </cell>
          <cell r="C771" t="str">
            <v>kg</v>
          </cell>
          <cell r="D771">
            <v>2.04</v>
          </cell>
        </row>
        <row r="772">
          <cell r="A772">
            <v>90530</v>
          </cell>
          <cell r="B772" t="str">
            <v>Concreto fck 15 MPa - preparo lançamento e cura</v>
          </cell>
          <cell r="C772" t="str">
            <v>m3</v>
          </cell>
          <cell r="D772">
            <v>122.75</v>
          </cell>
        </row>
        <row r="773">
          <cell r="A773">
            <v>90540</v>
          </cell>
          <cell r="B773" t="str">
            <v>Concreto fck 18 MPa - preparo lançamento e cura</v>
          </cell>
          <cell r="C773" t="str">
            <v>m3</v>
          </cell>
          <cell r="D773">
            <v>127.89</v>
          </cell>
        </row>
        <row r="774">
          <cell r="A774">
            <v>90550</v>
          </cell>
          <cell r="B774" t="str">
            <v>Concreto fck 20 MPa - preparo lançamento e cura</v>
          </cell>
          <cell r="C774" t="str">
            <v>m3</v>
          </cell>
          <cell r="D774">
            <v>129.38999999999999</v>
          </cell>
        </row>
        <row r="775">
          <cell r="A775">
            <v>90551</v>
          </cell>
          <cell r="B775" t="str">
            <v>Concreto fck 20 MPa - com aditivo plastificante</v>
          </cell>
          <cell r="C775" t="str">
            <v>m3</v>
          </cell>
          <cell r="D775">
            <v>149.15</v>
          </cell>
        </row>
        <row r="776">
          <cell r="A776">
            <v>90560</v>
          </cell>
          <cell r="B776" t="str">
            <v>Concreto fck 24 MPa - preparo lançamento e cura</v>
          </cell>
          <cell r="C776" t="str">
            <v>m3</v>
          </cell>
          <cell r="D776">
            <v>130.66</v>
          </cell>
        </row>
        <row r="777">
          <cell r="A777">
            <v>90570</v>
          </cell>
          <cell r="B777" t="str">
            <v>Concreto fck 32 MPa - preparo lançamento e cura</v>
          </cell>
          <cell r="C777" t="str">
            <v>m3</v>
          </cell>
          <cell r="D777">
            <v>134.41999999999999</v>
          </cell>
        </row>
        <row r="778">
          <cell r="A778">
            <v>90580</v>
          </cell>
          <cell r="B778" t="str">
            <v>Concreto para pavimentação de pista de rolamento</v>
          </cell>
          <cell r="C778" t="str">
            <v>m3</v>
          </cell>
          <cell r="D778">
            <v>125.7</v>
          </cell>
        </row>
        <row r="779">
          <cell r="A779">
            <v>90581</v>
          </cell>
          <cell r="B779" t="str">
            <v>Adesivo estrutural</v>
          </cell>
          <cell r="C779" t="str">
            <v>kg</v>
          </cell>
          <cell r="D779">
            <v>37.81</v>
          </cell>
        </row>
        <row r="780">
          <cell r="A780">
            <v>90582</v>
          </cell>
          <cell r="B780" t="str">
            <v>Argamassa sob adesivo estrutural</v>
          </cell>
          <cell r="C780" t="str">
            <v>m2</v>
          </cell>
          <cell r="D780">
            <v>21.07</v>
          </cell>
        </row>
        <row r="781">
          <cell r="A781">
            <v>90590</v>
          </cell>
          <cell r="B781" t="str">
            <v>Guarda-corpo - materiais moldagem e colocação</v>
          </cell>
          <cell r="C781" t="str">
            <v>m</v>
          </cell>
          <cell r="D781">
            <v>50.9</v>
          </cell>
        </row>
        <row r="782">
          <cell r="A782">
            <v>90600</v>
          </cell>
          <cell r="B782" t="str">
            <v>Dreno de PVC D=100 mm - fornecimento e colocação</v>
          </cell>
          <cell r="C782" t="str">
            <v>un</v>
          </cell>
          <cell r="D782">
            <v>5.13</v>
          </cell>
        </row>
        <row r="783">
          <cell r="A783">
            <v>90610</v>
          </cell>
          <cell r="B783" t="str">
            <v>Dreno de PVC D=50 mm - fornecimento e colocação</v>
          </cell>
          <cell r="C783" t="str">
            <v>un</v>
          </cell>
          <cell r="D783">
            <v>3.86</v>
          </cell>
        </row>
        <row r="784">
          <cell r="A784">
            <v>90611</v>
          </cell>
          <cell r="B784" t="str">
            <v>Corte de concreto</v>
          </cell>
          <cell r="C784" t="str">
            <v>m2</v>
          </cell>
          <cell r="D784">
            <v>47.64</v>
          </cell>
        </row>
        <row r="785">
          <cell r="A785">
            <v>90612</v>
          </cell>
          <cell r="B785" t="str">
            <v>Apicoamento de concreto</v>
          </cell>
          <cell r="C785" t="str">
            <v>m2</v>
          </cell>
          <cell r="D785">
            <v>19.29</v>
          </cell>
        </row>
        <row r="786">
          <cell r="A786">
            <v>90613</v>
          </cell>
          <cell r="B786" t="str">
            <v>Jateamento de estrutura de concreto</v>
          </cell>
          <cell r="C786" t="str">
            <v>m2</v>
          </cell>
          <cell r="D786">
            <v>14.91</v>
          </cell>
        </row>
        <row r="787">
          <cell r="A787">
            <v>90620</v>
          </cell>
          <cell r="B787" t="str">
            <v>Limpeza e pintura de cimento</v>
          </cell>
          <cell r="C787" t="str">
            <v>m2</v>
          </cell>
          <cell r="D787">
            <v>2.09</v>
          </cell>
        </row>
        <row r="788">
          <cell r="A788">
            <v>90630</v>
          </cell>
          <cell r="B788" t="str">
            <v>Pintura com silicone sobre estrutura nova de concreto</v>
          </cell>
          <cell r="C788" t="str">
            <v>m2</v>
          </cell>
          <cell r="D788">
            <v>12.25</v>
          </cell>
        </row>
        <row r="791">
          <cell r="B791" t="str">
            <v>DMTLOCA = 44,5KM</v>
          </cell>
        </row>
        <row r="792">
          <cell r="B792" t="str">
            <v>DMT Fasf=190KM</v>
          </cell>
        </row>
      </sheetData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U"/>
      <sheetName val="RP-1 SB (3)"/>
      <sheetName val="RP-1 SB (4)"/>
      <sheetName val="RP-1 SB (5)"/>
      <sheetName val="RP-1 SB (6)"/>
      <sheetName val="RP-1 SC (3)"/>
      <sheetName val="RP-1 SC (4)"/>
      <sheetName val="RP-1 SC (5)"/>
      <sheetName val="RP-1 SC (T)"/>
      <sheetName val="RP-1 SF (T)"/>
      <sheetName val="RP-1 SF (4)"/>
      <sheetName val="RP-1 SF (5)"/>
      <sheetName val="RP-1 SF (6)"/>
      <sheetName val="RP-1 RB (4)"/>
      <sheetName val="RP-1 RB (5)"/>
      <sheetName val="RP-1 RB (6)"/>
      <sheetName val="RP-1 BG (6)"/>
      <sheetName val="RP-1 B (BG)"/>
      <sheetName val="RP-2 SB(2)"/>
      <sheetName val="RP-2 SC(2)"/>
      <sheetName val="RP-2 BG(2)"/>
      <sheetName val="RP-3 SB"/>
      <sheetName val="RP-3 SC "/>
      <sheetName val="RP-3 BG "/>
      <sheetName val="RP-4"/>
      <sheetName val="RP-5"/>
      <sheetName val="RR3 (REP+TSD)"/>
      <sheetName val="RR4 (REP+MICRO)"/>
      <sheetName val="RR5 (REP H3)"/>
      <sheetName val="RR6 (REP H4)"/>
      <sheetName val="RR6 RB (5)"/>
      <sheetName val="RR6 RB (4)"/>
      <sheetName val="RR6 RB (9)"/>
      <sheetName val="RD-1SAI"/>
      <sheetName val="RD-2SAR"/>
      <sheetName val="RD-3SLI"/>
      <sheetName val="RD-10BG"/>
      <sheetName val="RD-4SDI"/>
      <sheetName val="RD-11BRA"/>
      <sheetName val="RD-7 BUG"/>
      <sheetName val="RD-7 CXC"/>
      <sheetName val="RD-7 LBG"/>
      <sheetName val="RD-8EAA"/>
      <sheetName val="RD-8EAC"/>
      <sheetName val="RD-9RLE"/>
      <sheetName val="ROC-1"/>
      <sheetName val="ROC-2"/>
      <sheetName val="RD-13SIN"/>
      <sheetName val="CO-I"/>
      <sheetName val="CO-II"/>
      <sheetName val="CO-III"/>
      <sheetName val="RR1 ( TSD)"/>
      <sheetName val="RR2 (MICRO)"/>
      <sheetName val="RR6 (H5)"/>
      <sheetName val="RR6 (H6)"/>
      <sheetName val="RP-1 SAF"/>
      <sheetName val="RP-1 SC"/>
      <sheetName val="RP-1 SB"/>
      <sheetName val="RD-5SDE"/>
      <sheetName val="RD-6BRA"/>
      <sheetName val="RP-1_SB_(3)"/>
      <sheetName val="RP-1_SB_(4)"/>
      <sheetName val="RP-1_SB_(5)"/>
      <sheetName val="RP-1_SB_(6)"/>
      <sheetName val="RP-1_SC_(3)"/>
      <sheetName val="RP-1_SC_(4)"/>
      <sheetName val="RP-1_SC_(5)"/>
      <sheetName val="RP-1_SC_(T)"/>
      <sheetName val="RP-1_SF_(T)"/>
      <sheetName val="RP-1_SF_(4)"/>
      <sheetName val="RP-1_SF_(5)"/>
      <sheetName val="RP-1_SF_(6)"/>
      <sheetName val="RP-1_RB_(4)"/>
      <sheetName val="RP-1_RB_(5)"/>
      <sheetName val="RP-1_RB_(6)"/>
      <sheetName val="RP-1_BG_(6)"/>
      <sheetName val="RP-1_B_(BG)"/>
      <sheetName val="RP-2_SB(2)"/>
      <sheetName val="RP-2_SC(2)"/>
      <sheetName val="RP-2_BG(2)"/>
      <sheetName val="RP-3_SB"/>
      <sheetName val="RP-3_SC_"/>
      <sheetName val="RP-3_BG_"/>
      <sheetName val="RR3_(REP+TSD)"/>
      <sheetName val="RR4_(REP+MICRO)"/>
      <sheetName val="RR5_(REP_H3)"/>
      <sheetName val="RR6_(REP_H4)"/>
      <sheetName val="RR6_RB_(5)"/>
      <sheetName val="RR6_RB_(4)"/>
      <sheetName val="RR6_RB_(9)"/>
      <sheetName val="RD-7_BUG"/>
      <sheetName val="RD-7_CXC"/>
      <sheetName val="RD-7_LBG"/>
      <sheetName val="RR1_(_TSD)"/>
      <sheetName val="RR2_(MICRO)"/>
      <sheetName val="RR6_(H5)"/>
      <sheetName val="RR6_(H6)"/>
      <sheetName val="RP-1_SAF"/>
      <sheetName val="RP-1_SC"/>
      <sheetName val="RP-1_SB"/>
    </sheetNames>
    <sheetDataSet>
      <sheetData sheetId="0" refreshError="1"/>
      <sheetData sheetId="1" refreshError="1">
        <row r="13">
          <cell r="B13" t="str">
            <v>DR 3 - BAURU</v>
          </cell>
        </row>
        <row r="31">
          <cell r="D31" t="str">
            <v>M3</v>
          </cell>
        </row>
        <row r="39">
          <cell r="E39">
            <v>0</v>
          </cell>
          <cell r="G3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ANALISES"/>
      <sheetName val="Custo do CM-30"/>
      <sheetName val="Cálculo"/>
      <sheetName val="Quadro + Gráfico"/>
      <sheetName val="memória de calculo_liquida"/>
      <sheetName val="Preços"/>
      <sheetName val="Desp. Apoio"/>
      <sheetName val="Proposta"/>
      <sheetName val="RELATA"/>
      <sheetName val="Carimbo de Nota"/>
      <sheetName val="Custo_do_CM-30"/>
      <sheetName val="memória_de_calculo_liquida"/>
      <sheetName val="Quadro_+_Gráfico"/>
      <sheetName val="Desp__Apoio"/>
      <sheetName val="CRON.NOVO.ARIPUANA"/>
      <sheetName val="Conc 20"/>
      <sheetName val="Fresagem de Pista Ago-98"/>
      <sheetName val="P3"/>
      <sheetName val="PLANILHA ATUALIZADA"/>
      <sheetName val="Auxiliar"/>
      <sheetName val="Tela"/>
      <sheetName val="Atualizacao"/>
      <sheetName val="Chuvas"/>
      <sheetName val="Medição"/>
      <sheetName val="COMPOS1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Geral"/>
      <sheetName val="Resumo Financeiro"/>
      <sheetName val=""/>
      <sheetName val="ROSTO"/>
      <sheetName val="7CONT FIN"/>
      <sheetName val="DG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casts_VDF"/>
      <sheetName val="MODEL"/>
      <sheetName val="INTERIM"/>
      <sheetName val="GBD"/>
      <sheetName val="statistic"/>
      <sheetName val="HIST"/>
      <sheetName val="COLT"/>
      <sheetName val="Composições"/>
      <sheetName val="Insumos"/>
      <sheetName val="Serviços"/>
      <sheetName val="market"/>
      <sheetName val="orçamento- adutora  sao jose"/>
      <sheetName val="RELATA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Iniciais"/>
      <sheetName val="pg1"/>
      <sheetName val="resumo1"/>
      <sheetName val="resumo2"/>
      <sheetName val="resumo3"/>
      <sheetName val="resumo4"/>
      <sheetName val="resumo5"/>
      <sheetName val="resumo6"/>
      <sheetName val="Plan1"/>
      <sheetName val="AB-SP330_00-0011"/>
      <sheetName val="tabela DER julho97"/>
      <sheetName val="Mão-de-Obra"/>
      <sheetName val="Material"/>
    </sheetNames>
    <sheetDataSet>
      <sheetData sheetId="0">
        <row r="1">
          <cell r="B1" t="str">
            <v>AutoBAn - Concessionária do Sistema Anhanguera - Bandeirantes</v>
          </cell>
        </row>
        <row r="5">
          <cell r="B5">
            <v>1.25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Input"/>
      <sheetName val="Inputs"/>
      <sheetName val="Assum"/>
      <sheetName val="Op-BS"/>
      <sheetName val="IS"/>
      <sheetName val="BSCF"/>
      <sheetName val="Ratios"/>
      <sheetName val="Sens"/>
      <sheetName val="Matrix"/>
      <sheetName val="Contrib"/>
      <sheetName val="AcqIS"/>
      <sheetName val="AcqBSCF"/>
      <sheetName val="AcqRat"/>
      <sheetName val="AcqDCF1"/>
      <sheetName val="AcqDCF2"/>
      <sheetName val="Wacc"/>
      <sheetName val="DCF-EBITDA"/>
      <sheetName val="Summary"/>
      <sheetName val="Macroeconomic"/>
      <sheetName val="Scenarios"/>
      <sheetName val="Projections"/>
      <sheetName val="Income Statement"/>
      <sheetName val="Balance Sheet - Cash Flow"/>
      <sheetName val="Module1"/>
      <sheetName val="Module2"/>
      <sheetName val="Module3"/>
      <sheetName val="Module4"/>
      <sheetName val="Receitas"/>
      <sheetName val="Turno"/>
      <sheetName val="Validação de Dados"/>
      <sheetName val=""/>
      <sheetName val="44"/>
      <sheetName val="48"/>
      <sheetName val="Income_Statement"/>
      <sheetName val="Balance_Sheet_-_Cash_Flow"/>
      <sheetName val="Plan2"/>
      <sheetName val="Lista"/>
      <sheetName val="Apoio"/>
      <sheetName val="2. Resumo de Elim."/>
      <sheetName val="Estrutura Função"/>
      <sheetName val="PayTV"/>
      <sheetName val="Pres_Esc_Base_segmentos"/>
      <sheetName val="Evaluation - IPTV"/>
      <sheetName val="Evaluation_-_IPTV"/>
      <sheetName val="Códigos "/>
      <sheetName val="Graficos"/>
      <sheetName val="Status"/>
      <sheetName val="CONSSID12-96"/>
      <sheetName val="Planilha1"/>
      <sheetName val="Plan4"/>
      <sheetName val="CADAST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MED"/>
      <sheetName val="M.O. - 01"/>
      <sheetName val="M.O. - 02"/>
      <sheetName val="M.O. - 03"/>
      <sheetName val="ALI-0158 Gol"/>
      <sheetName val="VEIC."/>
      <sheetName val="EQUIP."/>
      <sheetName val="01-02-03-Julho"/>
      <sheetName val="RESUMO-Julho"/>
      <sheetName val="INFOR"/>
      <sheetName val="CI"/>
      <sheetName val="CI (2)"/>
      <sheetName val="CI_indev."/>
      <sheetName val="TAB_CONV"/>
      <sheetName val="TABELA"/>
      <sheetName val="8,8x_8x"/>
      <sheetName val="VEICULO"/>
      <sheetName val="EQ_RES"/>
      <sheetName val="Dados Ini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">
          <cell r="F2" t="str">
            <v>63ª  Medição Provisória</v>
          </cell>
          <cell r="J2" t="str">
            <v>63ª  Medição Provisória</v>
          </cell>
        </row>
        <row r="3">
          <cell r="F3" t="str">
            <v>01.09.02 à 31.09.02</v>
          </cell>
          <cell r="J3" t="str">
            <v>01.09.02 à 31.09.02</v>
          </cell>
        </row>
        <row r="4">
          <cell r="F4" t="str">
            <v>01 - SP 070</v>
          </cell>
          <cell r="J4" t="str">
            <v>03 - SP 179</v>
          </cell>
        </row>
        <row r="6">
          <cell r="F6" t="str">
            <v>Quantidade</v>
          </cell>
          <cell r="G6" t="str">
            <v>Total ( R$ )</v>
          </cell>
          <cell r="J6" t="str">
            <v>Quantidade</v>
          </cell>
          <cell r="K6" t="str">
            <v>Total ( R$ )</v>
          </cell>
        </row>
        <row r="7">
          <cell r="F7">
            <v>184.8</v>
          </cell>
          <cell r="G7">
            <v>2045.74</v>
          </cell>
          <cell r="J7">
            <v>0</v>
          </cell>
          <cell r="K7">
            <v>0</v>
          </cell>
        </row>
        <row r="8">
          <cell r="F8">
            <v>0</v>
          </cell>
          <cell r="G8">
            <v>0</v>
          </cell>
          <cell r="J8">
            <v>0</v>
          </cell>
          <cell r="K8">
            <v>0</v>
          </cell>
        </row>
        <row r="9">
          <cell r="G9">
            <v>0</v>
          </cell>
          <cell r="K9">
            <v>0</v>
          </cell>
        </row>
        <row r="10">
          <cell r="F10">
            <v>16</v>
          </cell>
          <cell r="G10">
            <v>353.92</v>
          </cell>
          <cell r="J10">
            <v>0</v>
          </cell>
          <cell r="K10">
            <v>0</v>
          </cell>
        </row>
        <row r="11">
          <cell r="F11">
            <v>369.6</v>
          </cell>
          <cell r="G11">
            <v>2236.08</v>
          </cell>
          <cell r="J11">
            <v>0</v>
          </cell>
          <cell r="K11">
            <v>0</v>
          </cell>
        </row>
        <row r="12">
          <cell r="F12">
            <v>8</v>
          </cell>
          <cell r="G12">
            <v>77.52</v>
          </cell>
          <cell r="J12">
            <v>0</v>
          </cell>
          <cell r="K12">
            <v>0</v>
          </cell>
        </row>
        <row r="13">
          <cell r="G13">
            <v>0</v>
          </cell>
          <cell r="K13">
            <v>0</v>
          </cell>
        </row>
        <row r="14">
          <cell r="F14">
            <v>8</v>
          </cell>
          <cell r="G14">
            <v>96.88</v>
          </cell>
          <cell r="J14">
            <v>0</v>
          </cell>
          <cell r="K14">
            <v>0</v>
          </cell>
        </row>
        <row r="15">
          <cell r="F15">
            <v>1372.8</v>
          </cell>
          <cell r="G15">
            <v>6342.34</v>
          </cell>
          <cell r="J15">
            <v>44</v>
          </cell>
          <cell r="K15">
            <v>203.28</v>
          </cell>
        </row>
        <row r="16">
          <cell r="F16">
            <v>32</v>
          </cell>
          <cell r="G16">
            <v>236.48</v>
          </cell>
          <cell r="J16">
            <v>0</v>
          </cell>
          <cell r="K16">
            <v>0</v>
          </cell>
        </row>
        <row r="17">
          <cell r="G17">
            <v>0</v>
          </cell>
          <cell r="K17">
            <v>0</v>
          </cell>
        </row>
        <row r="18">
          <cell r="F18">
            <v>48</v>
          </cell>
          <cell r="G18">
            <v>443.52</v>
          </cell>
          <cell r="J18">
            <v>0</v>
          </cell>
          <cell r="K18">
            <v>0</v>
          </cell>
        </row>
        <row r="19">
          <cell r="G19">
            <v>0</v>
          </cell>
          <cell r="K19">
            <v>0</v>
          </cell>
        </row>
        <row r="20">
          <cell r="G20">
            <v>0</v>
          </cell>
          <cell r="K20">
            <v>0</v>
          </cell>
        </row>
        <row r="21">
          <cell r="G21">
            <v>0</v>
          </cell>
          <cell r="K21">
            <v>0</v>
          </cell>
        </row>
        <row r="22">
          <cell r="G22">
            <v>0</v>
          </cell>
          <cell r="K22">
            <v>0</v>
          </cell>
        </row>
        <row r="23">
          <cell r="F23">
            <v>184.8</v>
          </cell>
          <cell r="G23">
            <v>720.72</v>
          </cell>
          <cell r="J23">
            <v>0</v>
          </cell>
          <cell r="K23">
            <v>0</v>
          </cell>
        </row>
        <row r="24">
          <cell r="F24">
            <v>0</v>
          </cell>
          <cell r="G24">
            <v>0</v>
          </cell>
          <cell r="J24">
            <v>0</v>
          </cell>
          <cell r="K24">
            <v>0</v>
          </cell>
        </row>
        <row r="25">
          <cell r="G25">
            <v>0</v>
          </cell>
          <cell r="K25">
            <v>0</v>
          </cell>
        </row>
        <row r="26">
          <cell r="F26">
            <v>0</v>
          </cell>
          <cell r="G26">
            <v>0</v>
          </cell>
          <cell r="J26">
            <v>0</v>
          </cell>
          <cell r="K26">
            <v>0</v>
          </cell>
        </row>
        <row r="27">
          <cell r="F27">
            <v>184.8</v>
          </cell>
          <cell r="G27">
            <v>720.72</v>
          </cell>
          <cell r="J27">
            <v>0</v>
          </cell>
          <cell r="K27">
            <v>0</v>
          </cell>
        </row>
        <row r="28">
          <cell r="F28">
            <v>3</v>
          </cell>
          <cell r="G28">
            <v>18.66</v>
          </cell>
          <cell r="J28">
            <v>0</v>
          </cell>
          <cell r="K28">
            <v>0</v>
          </cell>
        </row>
        <row r="29">
          <cell r="G29">
            <v>0</v>
          </cell>
          <cell r="K29">
            <v>0</v>
          </cell>
        </row>
        <row r="30">
          <cell r="F30">
            <v>0</v>
          </cell>
          <cell r="G30">
            <v>0</v>
          </cell>
          <cell r="J30">
            <v>0</v>
          </cell>
          <cell r="K30">
            <v>0</v>
          </cell>
        </row>
        <row r="31">
          <cell r="F31">
            <v>343.2</v>
          </cell>
          <cell r="G31">
            <v>1338.48</v>
          </cell>
          <cell r="J31">
            <v>0</v>
          </cell>
          <cell r="K31">
            <v>0</v>
          </cell>
        </row>
        <row r="32">
          <cell r="F32">
            <v>0</v>
          </cell>
          <cell r="G32">
            <v>0</v>
          </cell>
          <cell r="J32">
            <v>0</v>
          </cell>
          <cell r="K32">
            <v>0</v>
          </cell>
        </row>
        <row r="33">
          <cell r="G33">
            <v>0</v>
          </cell>
          <cell r="K33">
            <v>0</v>
          </cell>
        </row>
        <row r="34">
          <cell r="F34">
            <v>0</v>
          </cell>
          <cell r="G34">
            <v>0</v>
          </cell>
          <cell r="J34">
            <v>0</v>
          </cell>
          <cell r="K34">
            <v>0</v>
          </cell>
        </row>
        <row r="35">
          <cell r="F35">
            <v>1100</v>
          </cell>
          <cell r="G35">
            <v>4290</v>
          </cell>
          <cell r="J35">
            <v>0</v>
          </cell>
          <cell r="K35">
            <v>0</v>
          </cell>
        </row>
        <row r="36">
          <cell r="F36">
            <v>0</v>
          </cell>
          <cell r="G36">
            <v>0</v>
          </cell>
          <cell r="J36">
            <v>0</v>
          </cell>
          <cell r="K36">
            <v>0</v>
          </cell>
        </row>
        <row r="37">
          <cell r="G37">
            <v>0</v>
          </cell>
          <cell r="K37">
            <v>0</v>
          </cell>
        </row>
        <row r="38">
          <cell r="F38">
            <v>0</v>
          </cell>
          <cell r="G38">
            <v>0</v>
          </cell>
          <cell r="J38">
            <v>0</v>
          </cell>
          <cell r="K38">
            <v>0</v>
          </cell>
        </row>
        <row r="39">
          <cell r="F39">
            <v>184.8</v>
          </cell>
          <cell r="G39">
            <v>720.72</v>
          </cell>
          <cell r="J39">
            <v>0</v>
          </cell>
          <cell r="K39">
            <v>0</v>
          </cell>
        </row>
        <row r="40">
          <cell r="F40">
            <v>0</v>
          </cell>
          <cell r="G40">
            <v>0</v>
          </cell>
          <cell r="J40">
            <v>0</v>
          </cell>
          <cell r="K40">
            <v>0</v>
          </cell>
        </row>
        <row r="41">
          <cell r="G41">
            <v>0</v>
          </cell>
          <cell r="K41">
            <v>0</v>
          </cell>
        </row>
        <row r="42">
          <cell r="F42">
            <v>0</v>
          </cell>
          <cell r="G42">
            <v>0</v>
          </cell>
          <cell r="J42">
            <v>0</v>
          </cell>
          <cell r="K42">
            <v>0</v>
          </cell>
        </row>
        <row r="43">
          <cell r="F43">
            <v>184.8</v>
          </cell>
          <cell r="G43">
            <v>720.72</v>
          </cell>
          <cell r="J43">
            <v>0</v>
          </cell>
          <cell r="K43">
            <v>0</v>
          </cell>
        </row>
        <row r="44">
          <cell r="F44">
            <v>0</v>
          </cell>
          <cell r="G44">
            <v>0</v>
          </cell>
          <cell r="J44">
            <v>0</v>
          </cell>
          <cell r="K44">
            <v>0</v>
          </cell>
        </row>
        <row r="45">
          <cell r="G45">
            <v>0</v>
          </cell>
          <cell r="K45">
            <v>0</v>
          </cell>
        </row>
        <row r="46">
          <cell r="F46">
            <v>0</v>
          </cell>
          <cell r="G46">
            <v>0</v>
          </cell>
          <cell r="J46">
            <v>0</v>
          </cell>
          <cell r="K46">
            <v>0</v>
          </cell>
        </row>
        <row r="47">
          <cell r="G47">
            <v>0</v>
          </cell>
          <cell r="K47">
            <v>0</v>
          </cell>
        </row>
        <row r="48">
          <cell r="G48">
            <v>0</v>
          </cell>
          <cell r="K48">
            <v>0</v>
          </cell>
        </row>
        <row r="49">
          <cell r="G49">
            <v>0</v>
          </cell>
          <cell r="K49">
            <v>0</v>
          </cell>
        </row>
        <row r="50">
          <cell r="G50">
            <v>0</v>
          </cell>
          <cell r="K50">
            <v>0</v>
          </cell>
        </row>
        <row r="51">
          <cell r="G51">
            <v>0</v>
          </cell>
          <cell r="K51">
            <v>0</v>
          </cell>
        </row>
        <row r="52">
          <cell r="G52">
            <v>0</v>
          </cell>
          <cell r="K52">
            <v>0</v>
          </cell>
        </row>
        <row r="53">
          <cell r="G53">
            <v>0</v>
          </cell>
          <cell r="K53">
            <v>0</v>
          </cell>
        </row>
        <row r="54">
          <cell r="G54">
            <v>0</v>
          </cell>
          <cell r="K54">
            <v>0</v>
          </cell>
        </row>
        <row r="55">
          <cell r="F55">
            <v>0</v>
          </cell>
          <cell r="G55">
            <v>0</v>
          </cell>
          <cell r="J55">
            <v>0</v>
          </cell>
          <cell r="K55">
            <v>0</v>
          </cell>
        </row>
        <row r="56">
          <cell r="F56">
            <v>0</v>
          </cell>
          <cell r="G56">
            <v>0</v>
          </cell>
          <cell r="J56">
            <v>0</v>
          </cell>
          <cell r="K56">
            <v>0</v>
          </cell>
        </row>
        <row r="57">
          <cell r="G57">
            <v>0</v>
          </cell>
          <cell r="K57">
            <v>0</v>
          </cell>
        </row>
        <row r="58">
          <cell r="F58">
            <v>0</v>
          </cell>
          <cell r="G58">
            <v>0</v>
          </cell>
          <cell r="J58">
            <v>0</v>
          </cell>
          <cell r="K58">
            <v>0</v>
          </cell>
        </row>
        <row r="59">
          <cell r="F59">
            <v>6881.6</v>
          </cell>
          <cell r="G59">
            <v>22089.94</v>
          </cell>
          <cell r="J59">
            <v>264</v>
          </cell>
          <cell r="K59">
            <v>847.44</v>
          </cell>
        </row>
        <row r="60">
          <cell r="F60">
            <v>175</v>
          </cell>
          <cell r="G60">
            <v>899.5</v>
          </cell>
          <cell r="J60">
            <v>0</v>
          </cell>
          <cell r="K60">
            <v>0</v>
          </cell>
        </row>
        <row r="61">
          <cell r="G61">
            <v>0</v>
          </cell>
          <cell r="K61">
            <v>0</v>
          </cell>
        </row>
        <row r="62">
          <cell r="F62">
            <v>312</v>
          </cell>
          <cell r="G62">
            <v>2003.04</v>
          </cell>
          <cell r="J62">
            <v>0</v>
          </cell>
          <cell r="K62">
            <v>0</v>
          </cell>
        </row>
        <row r="63">
          <cell r="G63">
            <v>0</v>
          </cell>
          <cell r="K63">
            <v>0</v>
          </cell>
        </row>
        <row r="64">
          <cell r="G64">
            <v>0</v>
          </cell>
          <cell r="K64">
            <v>0</v>
          </cell>
        </row>
        <row r="65">
          <cell r="G65">
            <v>0</v>
          </cell>
          <cell r="K65">
            <v>0</v>
          </cell>
        </row>
        <row r="66">
          <cell r="G66">
            <v>0</v>
          </cell>
          <cell r="K66">
            <v>0</v>
          </cell>
        </row>
        <row r="67">
          <cell r="G67">
            <v>0</v>
          </cell>
          <cell r="K67">
            <v>0</v>
          </cell>
        </row>
        <row r="68">
          <cell r="G68">
            <v>0</v>
          </cell>
          <cell r="K68">
            <v>0</v>
          </cell>
        </row>
        <row r="69">
          <cell r="G69">
            <v>0</v>
          </cell>
          <cell r="K69">
            <v>0</v>
          </cell>
        </row>
        <row r="70">
          <cell r="G70">
            <v>0</v>
          </cell>
          <cell r="K70">
            <v>0</v>
          </cell>
        </row>
        <row r="71">
          <cell r="G71">
            <v>0</v>
          </cell>
          <cell r="K71">
            <v>0</v>
          </cell>
        </row>
        <row r="72">
          <cell r="G72">
            <v>0</v>
          </cell>
          <cell r="K72">
            <v>0</v>
          </cell>
        </row>
        <row r="73">
          <cell r="F73">
            <v>5.59</v>
          </cell>
          <cell r="G73">
            <v>13643.07</v>
          </cell>
          <cell r="J73">
            <v>0.17</v>
          </cell>
          <cell r="K73">
            <v>414.91</v>
          </cell>
        </row>
        <row r="74">
          <cell r="F74">
            <v>1</v>
          </cell>
          <cell r="G74">
            <v>2672.28</v>
          </cell>
          <cell r="J74">
            <v>0</v>
          </cell>
          <cell r="K74">
            <v>0</v>
          </cell>
        </row>
        <row r="75">
          <cell r="F75">
            <v>1</v>
          </cell>
          <cell r="G75">
            <v>4539.6000000000004</v>
          </cell>
          <cell r="J75">
            <v>0</v>
          </cell>
          <cell r="K75">
            <v>0</v>
          </cell>
        </row>
        <row r="76">
          <cell r="F76">
            <v>1</v>
          </cell>
          <cell r="G76">
            <v>2829.06</v>
          </cell>
          <cell r="J76">
            <v>0</v>
          </cell>
          <cell r="K76">
            <v>0</v>
          </cell>
        </row>
        <row r="77">
          <cell r="F77">
            <v>1</v>
          </cell>
          <cell r="G77">
            <v>1652.04</v>
          </cell>
          <cell r="J77">
            <v>0</v>
          </cell>
          <cell r="K77">
            <v>0</v>
          </cell>
        </row>
        <row r="78">
          <cell r="F78">
            <v>0</v>
          </cell>
          <cell r="G78">
            <v>0</v>
          </cell>
          <cell r="J78">
            <v>0</v>
          </cell>
          <cell r="K78">
            <v>0</v>
          </cell>
        </row>
        <row r="79">
          <cell r="G79">
            <v>0</v>
          </cell>
          <cell r="J79">
            <v>0</v>
          </cell>
          <cell r="K79">
            <v>0</v>
          </cell>
        </row>
        <row r="80">
          <cell r="F80">
            <v>1</v>
          </cell>
          <cell r="G80">
            <v>699.66</v>
          </cell>
          <cell r="J80">
            <v>0</v>
          </cell>
          <cell r="K80">
            <v>0</v>
          </cell>
        </row>
        <row r="81">
          <cell r="F81">
            <v>4772</v>
          </cell>
          <cell r="G81">
            <v>858.96</v>
          </cell>
          <cell r="J81">
            <v>0</v>
          </cell>
          <cell r="K81">
            <v>0</v>
          </cell>
        </row>
        <row r="82">
          <cell r="G82">
            <v>0</v>
          </cell>
          <cell r="J82">
            <v>0</v>
          </cell>
          <cell r="K82">
            <v>0</v>
          </cell>
        </row>
        <row r="83">
          <cell r="F83">
            <v>152</v>
          </cell>
          <cell r="G83">
            <v>3459.52</v>
          </cell>
          <cell r="K83">
            <v>0</v>
          </cell>
        </row>
        <row r="84">
          <cell r="F84">
            <v>104.8</v>
          </cell>
          <cell r="G84">
            <v>2133.73</v>
          </cell>
          <cell r="K84">
            <v>0</v>
          </cell>
        </row>
        <row r="85">
          <cell r="G85">
            <v>0</v>
          </cell>
          <cell r="K85">
            <v>0</v>
          </cell>
        </row>
        <row r="86">
          <cell r="G86">
            <v>0</v>
          </cell>
          <cell r="K86">
            <v>0</v>
          </cell>
        </row>
        <row r="87">
          <cell r="G87">
            <v>0</v>
          </cell>
          <cell r="K87">
            <v>0</v>
          </cell>
        </row>
        <row r="88">
          <cell r="G88">
            <v>0</v>
          </cell>
          <cell r="K88">
            <v>0</v>
          </cell>
        </row>
        <row r="89">
          <cell r="G89">
            <v>0</v>
          </cell>
          <cell r="K89">
            <v>0</v>
          </cell>
        </row>
        <row r="90">
          <cell r="G90">
            <v>0</v>
          </cell>
          <cell r="K90">
            <v>0</v>
          </cell>
        </row>
        <row r="91">
          <cell r="G91">
            <v>0</v>
          </cell>
          <cell r="K91">
            <v>0</v>
          </cell>
        </row>
        <row r="92">
          <cell r="G92">
            <v>0</v>
          </cell>
          <cell r="K92">
            <v>0</v>
          </cell>
        </row>
        <row r="93">
          <cell r="G93">
            <v>0</v>
          </cell>
          <cell r="K93">
            <v>0</v>
          </cell>
        </row>
        <row r="94">
          <cell r="G94">
            <v>0</v>
          </cell>
          <cell r="K94">
            <v>0</v>
          </cell>
        </row>
        <row r="95">
          <cell r="G95">
            <v>0</v>
          </cell>
          <cell r="K95">
            <v>0</v>
          </cell>
        </row>
        <row r="96">
          <cell r="G96">
            <v>0</v>
          </cell>
          <cell r="K96">
            <v>0</v>
          </cell>
        </row>
        <row r="97">
          <cell r="G97">
            <v>0</v>
          </cell>
          <cell r="K97">
            <v>0</v>
          </cell>
        </row>
        <row r="98">
          <cell r="G98">
            <v>0</v>
          </cell>
          <cell r="K98">
            <v>0</v>
          </cell>
        </row>
        <row r="99">
          <cell r="G99">
            <v>0</v>
          </cell>
          <cell r="K99">
            <v>0</v>
          </cell>
        </row>
        <row r="100">
          <cell r="G100">
            <v>0</v>
          </cell>
          <cell r="K100">
            <v>0</v>
          </cell>
        </row>
        <row r="101">
          <cell r="G101">
            <v>0</v>
          </cell>
          <cell r="K101">
            <v>0</v>
          </cell>
        </row>
        <row r="102">
          <cell r="G102">
            <v>0</v>
          </cell>
          <cell r="K102">
            <v>0</v>
          </cell>
        </row>
        <row r="103">
          <cell r="G103">
            <v>0</v>
          </cell>
          <cell r="K103">
            <v>0</v>
          </cell>
        </row>
        <row r="104">
          <cell r="G104">
            <v>0</v>
          </cell>
          <cell r="K104">
            <v>0</v>
          </cell>
        </row>
        <row r="105">
          <cell r="G105">
            <v>0</v>
          </cell>
          <cell r="K105">
            <v>0</v>
          </cell>
        </row>
        <row r="106">
          <cell r="G106">
            <v>0</v>
          </cell>
          <cell r="K106">
            <v>0</v>
          </cell>
        </row>
        <row r="107">
          <cell r="F107">
            <v>83.7</v>
          </cell>
          <cell r="G107">
            <v>718.98</v>
          </cell>
          <cell r="J107">
            <v>0</v>
          </cell>
          <cell r="K107">
            <v>0</v>
          </cell>
        </row>
        <row r="108">
          <cell r="F108">
            <v>83.5</v>
          </cell>
          <cell r="G108">
            <v>691.38</v>
          </cell>
          <cell r="J108">
            <v>0</v>
          </cell>
          <cell r="K108">
            <v>0</v>
          </cell>
        </row>
        <row r="109">
          <cell r="G109">
            <v>0</v>
          </cell>
          <cell r="K109">
            <v>0</v>
          </cell>
        </row>
        <row r="110">
          <cell r="G110">
            <v>0</v>
          </cell>
          <cell r="K110">
            <v>0</v>
          </cell>
        </row>
        <row r="111">
          <cell r="G111">
            <v>0</v>
          </cell>
          <cell r="K111">
            <v>0</v>
          </cell>
        </row>
        <row r="112">
          <cell r="G112">
            <v>0</v>
          </cell>
          <cell r="K112">
            <v>0</v>
          </cell>
        </row>
        <row r="113">
          <cell r="G113">
            <v>0</v>
          </cell>
          <cell r="K113">
            <v>0</v>
          </cell>
        </row>
        <row r="114">
          <cell r="G114">
            <v>0</v>
          </cell>
          <cell r="K114">
            <v>0</v>
          </cell>
        </row>
        <row r="115">
          <cell r="G115">
            <v>0</v>
          </cell>
          <cell r="K115">
            <v>0</v>
          </cell>
        </row>
        <row r="116">
          <cell r="G116">
            <v>0</v>
          </cell>
          <cell r="K116">
            <v>0</v>
          </cell>
        </row>
        <row r="117">
          <cell r="G117">
            <v>0</v>
          </cell>
          <cell r="K117">
            <v>0</v>
          </cell>
        </row>
        <row r="118">
          <cell r="G118">
            <v>0</v>
          </cell>
          <cell r="K118">
            <v>0</v>
          </cell>
        </row>
        <row r="119">
          <cell r="G119">
            <v>0</v>
          </cell>
          <cell r="K119">
            <v>0</v>
          </cell>
        </row>
        <row r="120">
          <cell r="G120">
            <v>0</v>
          </cell>
          <cell r="K120">
            <v>0</v>
          </cell>
        </row>
        <row r="121">
          <cell r="G121">
            <v>0</v>
          </cell>
          <cell r="K121">
            <v>0</v>
          </cell>
        </row>
        <row r="122">
          <cell r="G122">
            <v>0</v>
          </cell>
          <cell r="K122">
            <v>0</v>
          </cell>
        </row>
        <row r="123">
          <cell r="G123">
            <v>0</v>
          </cell>
          <cell r="K123">
            <v>0</v>
          </cell>
        </row>
        <row r="124">
          <cell r="F124">
            <v>3295.5</v>
          </cell>
          <cell r="G124">
            <v>1812.53</v>
          </cell>
          <cell r="K124">
            <v>0</v>
          </cell>
        </row>
        <row r="125">
          <cell r="G125">
            <v>0</v>
          </cell>
          <cell r="K125">
            <v>0</v>
          </cell>
        </row>
        <row r="126">
          <cell r="G126">
            <v>0</v>
          </cell>
          <cell r="K126">
            <v>0</v>
          </cell>
        </row>
        <row r="127">
          <cell r="G127">
            <v>0</v>
          </cell>
          <cell r="K127">
            <v>0</v>
          </cell>
        </row>
        <row r="128">
          <cell r="G128">
            <v>0</v>
          </cell>
          <cell r="K128">
            <v>0</v>
          </cell>
        </row>
        <row r="129">
          <cell r="G129">
            <v>0</v>
          </cell>
          <cell r="K129">
            <v>0</v>
          </cell>
        </row>
        <row r="130">
          <cell r="G130">
            <v>0</v>
          </cell>
          <cell r="K130">
            <v>0</v>
          </cell>
        </row>
        <row r="131">
          <cell r="G131">
            <v>0</v>
          </cell>
          <cell r="K131">
            <v>0</v>
          </cell>
        </row>
        <row r="132">
          <cell r="F132">
            <v>2075.1</v>
          </cell>
          <cell r="G132">
            <v>7159.1</v>
          </cell>
          <cell r="K132">
            <v>0</v>
          </cell>
        </row>
        <row r="133">
          <cell r="F133">
            <v>49153.8</v>
          </cell>
          <cell r="G133">
            <v>52103.03</v>
          </cell>
          <cell r="K133">
            <v>0</v>
          </cell>
        </row>
        <row r="134">
          <cell r="G134">
            <v>0</v>
          </cell>
          <cell r="K134">
            <v>0</v>
          </cell>
        </row>
        <row r="135">
          <cell r="G135">
            <v>0</v>
          </cell>
          <cell r="K135">
            <v>0</v>
          </cell>
        </row>
        <row r="136">
          <cell r="G136">
            <v>0</v>
          </cell>
          <cell r="K136">
            <v>0</v>
          </cell>
        </row>
        <row r="137">
          <cell r="G137">
            <v>0</v>
          </cell>
          <cell r="K137">
            <v>0</v>
          </cell>
        </row>
        <row r="138">
          <cell r="G138">
            <v>0</v>
          </cell>
          <cell r="K138">
            <v>0</v>
          </cell>
        </row>
        <row r="139">
          <cell r="G139">
            <v>0</v>
          </cell>
          <cell r="K139">
            <v>0</v>
          </cell>
        </row>
        <row r="140">
          <cell r="G140">
            <v>0</v>
          </cell>
          <cell r="K140">
            <v>0</v>
          </cell>
        </row>
        <row r="141">
          <cell r="G141">
            <v>0</v>
          </cell>
          <cell r="K141">
            <v>0</v>
          </cell>
        </row>
        <row r="142">
          <cell r="F142">
            <v>4.13</v>
          </cell>
          <cell r="G142">
            <v>212.65</v>
          </cell>
          <cell r="K142">
            <v>0</v>
          </cell>
        </row>
        <row r="143">
          <cell r="G143">
            <v>0</v>
          </cell>
          <cell r="K143">
            <v>0</v>
          </cell>
        </row>
        <row r="144">
          <cell r="F144">
            <v>4.34</v>
          </cell>
          <cell r="G144">
            <v>1261.07</v>
          </cell>
          <cell r="K144">
            <v>0</v>
          </cell>
        </row>
        <row r="145">
          <cell r="F145">
            <v>137.36000000000001</v>
          </cell>
          <cell r="G145">
            <v>2129.08</v>
          </cell>
          <cell r="K145">
            <v>0</v>
          </cell>
        </row>
        <row r="146">
          <cell r="G146">
            <v>0</v>
          </cell>
          <cell r="K146">
            <v>0</v>
          </cell>
        </row>
        <row r="147">
          <cell r="G147">
            <v>0</v>
          </cell>
          <cell r="K147">
            <v>0</v>
          </cell>
        </row>
        <row r="148">
          <cell r="G148">
            <v>0</v>
          </cell>
          <cell r="K148">
            <v>0</v>
          </cell>
        </row>
        <row r="149">
          <cell r="G149">
            <v>0</v>
          </cell>
          <cell r="K149">
            <v>0</v>
          </cell>
        </row>
        <row r="150">
          <cell r="G150">
            <v>0</v>
          </cell>
          <cell r="K150">
            <v>0</v>
          </cell>
        </row>
        <row r="151">
          <cell r="G151">
            <v>0</v>
          </cell>
          <cell r="K151">
            <v>0</v>
          </cell>
        </row>
        <row r="152">
          <cell r="F152">
            <v>39</v>
          </cell>
          <cell r="G152">
            <v>1008.54</v>
          </cell>
          <cell r="K152">
            <v>0</v>
          </cell>
        </row>
        <row r="153">
          <cell r="G153">
            <v>0</v>
          </cell>
          <cell r="K153">
            <v>0</v>
          </cell>
        </row>
        <row r="154">
          <cell r="G154">
            <v>0</v>
          </cell>
          <cell r="K154">
            <v>0</v>
          </cell>
        </row>
        <row r="155">
          <cell r="G155">
            <v>0</v>
          </cell>
          <cell r="K155">
            <v>0</v>
          </cell>
        </row>
        <row r="156">
          <cell r="G156">
            <v>0</v>
          </cell>
          <cell r="K156">
            <v>0</v>
          </cell>
        </row>
        <row r="157">
          <cell r="G157">
            <v>0</v>
          </cell>
          <cell r="K157">
            <v>0</v>
          </cell>
        </row>
        <row r="158">
          <cell r="G158">
            <v>0</v>
          </cell>
          <cell r="K158">
            <v>0</v>
          </cell>
        </row>
        <row r="159">
          <cell r="G159">
            <v>0</v>
          </cell>
          <cell r="K159">
            <v>0</v>
          </cell>
        </row>
        <row r="160">
          <cell r="G160">
            <v>0</v>
          </cell>
          <cell r="K160">
            <v>0</v>
          </cell>
        </row>
        <row r="161">
          <cell r="G161">
            <v>0</v>
          </cell>
          <cell r="K161">
            <v>0</v>
          </cell>
        </row>
        <row r="162">
          <cell r="G162">
            <v>0</v>
          </cell>
          <cell r="K162">
            <v>0</v>
          </cell>
        </row>
        <row r="163">
          <cell r="G163">
            <v>0</v>
          </cell>
          <cell r="K163">
            <v>0</v>
          </cell>
        </row>
        <row r="164">
          <cell r="G164">
            <v>0</v>
          </cell>
          <cell r="K164">
            <v>0</v>
          </cell>
        </row>
        <row r="165">
          <cell r="G165">
            <v>0</v>
          </cell>
          <cell r="K165">
            <v>0</v>
          </cell>
        </row>
        <row r="166">
          <cell r="G166">
            <v>0</v>
          </cell>
          <cell r="K166">
            <v>0</v>
          </cell>
        </row>
        <row r="167">
          <cell r="G167">
            <v>0</v>
          </cell>
          <cell r="K167">
            <v>0</v>
          </cell>
        </row>
        <row r="168">
          <cell r="G168">
            <v>0</v>
          </cell>
          <cell r="K168">
            <v>0</v>
          </cell>
        </row>
        <row r="169">
          <cell r="G169">
            <v>0</v>
          </cell>
          <cell r="K169">
            <v>0</v>
          </cell>
        </row>
        <row r="170">
          <cell r="G170">
            <v>0</v>
          </cell>
          <cell r="K170">
            <v>0</v>
          </cell>
        </row>
        <row r="171">
          <cell r="G171">
            <v>0</v>
          </cell>
          <cell r="K171">
            <v>0</v>
          </cell>
        </row>
        <row r="172">
          <cell r="G172">
            <v>0</v>
          </cell>
          <cell r="K172">
            <v>0</v>
          </cell>
        </row>
        <row r="173">
          <cell r="G173">
            <v>0</v>
          </cell>
          <cell r="K173">
            <v>0</v>
          </cell>
        </row>
        <row r="174">
          <cell r="G174">
            <v>0</v>
          </cell>
          <cell r="K174">
            <v>0</v>
          </cell>
        </row>
        <row r="175">
          <cell r="G175">
            <v>0</v>
          </cell>
          <cell r="K175">
            <v>0</v>
          </cell>
        </row>
        <row r="176">
          <cell r="G176">
            <v>0</v>
          </cell>
          <cell r="K176">
            <v>0</v>
          </cell>
        </row>
        <row r="177">
          <cell r="G177">
            <v>0</v>
          </cell>
          <cell r="K177">
            <v>0</v>
          </cell>
        </row>
        <row r="178">
          <cell r="G178">
            <v>0</v>
          </cell>
          <cell r="K178">
            <v>0</v>
          </cell>
        </row>
        <row r="179">
          <cell r="G179">
            <v>0</v>
          </cell>
          <cell r="K179">
            <v>0</v>
          </cell>
        </row>
        <row r="180">
          <cell r="G180">
            <v>0</v>
          </cell>
          <cell r="K180">
            <v>0</v>
          </cell>
        </row>
        <row r="181">
          <cell r="G181">
            <v>0</v>
          </cell>
          <cell r="K181">
            <v>0</v>
          </cell>
        </row>
        <row r="182">
          <cell r="G182">
            <v>0</v>
          </cell>
          <cell r="K182">
            <v>0</v>
          </cell>
        </row>
        <row r="183">
          <cell r="G183">
            <v>0</v>
          </cell>
          <cell r="K183">
            <v>0</v>
          </cell>
        </row>
        <row r="184">
          <cell r="G184">
            <v>0</v>
          </cell>
          <cell r="K184">
            <v>0</v>
          </cell>
        </row>
        <row r="185">
          <cell r="G185">
            <v>0</v>
          </cell>
          <cell r="K185">
            <v>0</v>
          </cell>
        </row>
        <row r="186">
          <cell r="G186">
            <v>0</v>
          </cell>
          <cell r="K186">
            <v>0</v>
          </cell>
        </row>
        <row r="187">
          <cell r="G187">
            <v>0</v>
          </cell>
          <cell r="K187">
            <v>0</v>
          </cell>
        </row>
        <row r="188">
          <cell r="F188">
            <v>3.1</v>
          </cell>
          <cell r="G188">
            <v>375.47</v>
          </cell>
          <cell r="K188">
            <v>0</v>
          </cell>
        </row>
        <row r="189">
          <cell r="F189">
            <v>62.83</v>
          </cell>
          <cell r="G189">
            <v>9825.98</v>
          </cell>
          <cell r="K189">
            <v>0</v>
          </cell>
        </row>
        <row r="190">
          <cell r="G190">
            <v>0</v>
          </cell>
          <cell r="K190">
            <v>0</v>
          </cell>
        </row>
        <row r="191">
          <cell r="F191">
            <v>31.97</v>
          </cell>
          <cell r="G191">
            <v>438.63</v>
          </cell>
          <cell r="K191">
            <v>0</v>
          </cell>
        </row>
        <row r="192">
          <cell r="G192">
            <v>0</v>
          </cell>
          <cell r="K192">
            <v>0</v>
          </cell>
        </row>
        <row r="193">
          <cell r="G193">
            <v>0</v>
          </cell>
          <cell r="K193">
            <v>0</v>
          </cell>
        </row>
        <row r="194">
          <cell r="G194">
            <v>0</v>
          </cell>
          <cell r="K194">
            <v>0</v>
          </cell>
        </row>
        <row r="195">
          <cell r="G195">
            <v>0</v>
          </cell>
          <cell r="K195">
            <v>0</v>
          </cell>
        </row>
        <row r="196">
          <cell r="F196">
            <v>19</v>
          </cell>
          <cell r="G196">
            <v>462.46</v>
          </cell>
          <cell r="K196">
            <v>0</v>
          </cell>
        </row>
        <row r="197">
          <cell r="F197">
            <v>764</v>
          </cell>
          <cell r="G197">
            <v>21689.96</v>
          </cell>
          <cell r="K197">
            <v>0</v>
          </cell>
        </row>
        <row r="198">
          <cell r="F198">
            <v>410.5</v>
          </cell>
          <cell r="G198">
            <v>14995.57</v>
          </cell>
          <cell r="K198">
            <v>0</v>
          </cell>
        </row>
        <row r="199">
          <cell r="G199">
            <v>0</v>
          </cell>
          <cell r="K199">
            <v>0</v>
          </cell>
        </row>
        <row r="200">
          <cell r="G200">
            <v>0</v>
          </cell>
          <cell r="K200">
            <v>0</v>
          </cell>
        </row>
        <row r="201">
          <cell r="G201">
            <v>0</v>
          </cell>
          <cell r="K201">
            <v>0</v>
          </cell>
        </row>
        <row r="202">
          <cell r="G202">
            <v>0</v>
          </cell>
          <cell r="K202">
            <v>0</v>
          </cell>
        </row>
        <row r="203">
          <cell r="G203">
            <v>0</v>
          </cell>
          <cell r="K203">
            <v>0</v>
          </cell>
        </row>
        <row r="204">
          <cell r="G204">
            <v>0</v>
          </cell>
          <cell r="K204">
            <v>0</v>
          </cell>
        </row>
        <row r="205">
          <cell r="G205">
            <v>0</v>
          </cell>
          <cell r="K205">
            <v>0</v>
          </cell>
        </row>
        <row r="206">
          <cell r="G206">
            <v>0</v>
          </cell>
          <cell r="K206">
            <v>0</v>
          </cell>
        </row>
        <row r="207">
          <cell r="G207">
            <v>0</v>
          </cell>
          <cell r="K207">
            <v>0</v>
          </cell>
        </row>
        <row r="208">
          <cell r="G208">
            <v>0</v>
          </cell>
          <cell r="K208">
            <v>0</v>
          </cell>
        </row>
        <row r="209">
          <cell r="G209">
            <v>0</v>
          </cell>
          <cell r="K209">
            <v>0</v>
          </cell>
        </row>
        <row r="210">
          <cell r="G210">
            <v>0</v>
          </cell>
          <cell r="K210">
            <v>0</v>
          </cell>
        </row>
        <row r="211">
          <cell r="G211">
            <v>0</v>
          </cell>
          <cell r="K211">
            <v>0</v>
          </cell>
        </row>
        <row r="212">
          <cell r="G212">
            <v>0</v>
          </cell>
          <cell r="K212">
            <v>0</v>
          </cell>
        </row>
        <row r="213">
          <cell r="G213">
            <v>0</v>
          </cell>
          <cell r="K213">
            <v>0</v>
          </cell>
        </row>
        <row r="214">
          <cell r="G214">
            <v>0</v>
          </cell>
          <cell r="K214">
            <v>0</v>
          </cell>
        </row>
        <row r="215">
          <cell r="G215">
            <v>0</v>
          </cell>
          <cell r="K215">
            <v>0</v>
          </cell>
        </row>
        <row r="216">
          <cell r="G216">
            <v>0</v>
          </cell>
          <cell r="K216">
            <v>0</v>
          </cell>
        </row>
        <row r="217">
          <cell r="G217">
            <v>0</v>
          </cell>
          <cell r="K217">
            <v>0</v>
          </cell>
        </row>
        <row r="218">
          <cell r="G218">
            <v>0</v>
          </cell>
          <cell r="K218">
            <v>0</v>
          </cell>
        </row>
        <row r="219">
          <cell r="G219">
            <v>0</v>
          </cell>
          <cell r="K219">
            <v>0</v>
          </cell>
        </row>
        <row r="220">
          <cell r="G220">
            <v>0</v>
          </cell>
          <cell r="K220">
            <v>0</v>
          </cell>
        </row>
        <row r="221">
          <cell r="G221">
            <v>0</v>
          </cell>
          <cell r="K221">
            <v>0</v>
          </cell>
        </row>
        <row r="222">
          <cell r="G222">
            <v>0</v>
          </cell>
          <cell r="K222">
            <v>0</v>
          </cell>
        </row>
        <row r="223">
          <cell r="G223">
            <v>0</v>
          </cell>
          <cell r="K223">
            <v>0</v>
          </cell>
        </row>
        <row r="224">
          <cell r="F224">
            <v>30</v>
          </cell>
          <cell r="G224">
            <v>1728.6</v>
          </cell>
          <cell r="K224">
            <v>0</v>
          </cell>
        </row>
        <row r="225">
          <cell r="G225">
            <v>0</v>
          </cell>
          <cell r="K225">
            <v>0</v>
          </cell>
        </row>
        <row r="226">
          <cell r="G226">
            <v>0</v>
          </cell>
          <cell r="K226">
            <v>0</v>
          </cell>
        </row>
        <row r="227">
          <cell r="G227">
            <v>0</v>
          </cell>
          <cell r="K227">
            <v>0</v>
          </cell>
        </row>
        <row r="228">
          <cell r="G228">
            <v>0</v>
          </cell>
          <cell r="K228">
            <v>0</v>
          </cell>
        </row>
        <row r="229">
          <cell r="G229">
            <v>0</v>
          </cell>
          <cell r="K229">
            <v>0</v>
          </cell>
        </row>
        <row r="230">
          <cell r="G230">
            <v>0</v>
          </cell>
          <cell r="K230">
            <v>0</v>
          </cell>
        </row>
        <row r="231">
          <cell r="G231">
            <v>0</v>
          </cell>
          <cell r="K231">
            <v>0</v>
          </cell>
        </row>
        <row r="232">
          <cell r="G232">
            <v>0</v>
          </cell>
          <cell r="K232">
            <v>0</v>
          </cell>
        </row>
        <row r="233">
          <cell r="G233">
            <v>0</v>
          </cell>
          <cell r="K233">
            <v>0</v>
          </cell>
        </row>
        <row r="234">
          <cell r="G234">
            <v>0</v>
          </cell>
          <cell r="K234">
            <v>0</v>
          </cell>
        </row>
        <row r="235">
          <cell r="G235">
            <v>0</v>
          </cell>
          <cell r="K235">
            <v>0</v>
          </cell>
        </row>
        <row r="236">
          <cell r="G236">
            <v>0</v>
          </cell>
          <cell r="K236">
            <v>0</v>
          </cell>
        </row>
        <row r="237">
          <cell r="G237">
            <v>0</v>
          </cell>
          <cell r="K237">
            <v>0</v>
          </cell>
        </row>
        <row r="238">
          <cell r="G238">
            <v>0</v>
          </cell>
          <cell r="K238">
            <v>0</v>
          </cell>
        </row>
        <row r="239">
          <cell r="G239">
            <v>0</v>
          </cell>
          <cell r="K239">
            <v>0</v>
          </cell>
        </row>
        <row r="240">
          <cell r="G240">
            <v>0</v>
          </cell>
          <cell r="K240">
            <v>0</v>
          </cell>
        </row>
        <row r="241">
          <cell r="G241">
            <v>0</v>
          </cell>
          <cell r="K241">
            <v>0</v>
          </cell>
        </row>
        <row r="242">
          <cell r="G242">
            <v>0</v>
          </cell>
          <cell r="K242">
            <v>0</v>
          </cell>
        </row>
        <row r="243">
          <cell r="G243">
            <v>0</v>
          </cell>
          <cell r="K243">
            <v>0</v>
          </cell>
        </row>
        <row r="244">
          <cell r="G244">
            <v>0</v>
          </cell>
          <cell r="K244">
            <v>0</v>
          </cell>
        </row>
        <row r="245">
          <cell r="G245">
            <v>0</v>
          </cell>
          <cell r="K245">
            <v>0</v>
          </cell>
        </row>
        <row r="246">
          <cell r="G246">
            <v>0</v>
          </cell>
          <cell r="K246">
            <v>0</v>
          </cell>
        </row>
        <row r="247">
          <cell r="G247">
            <v>0</v>
          </cell>
          <cell r="K247">
            <v>0</v>
          </cell>
        </row>
        <row r="248">
          <cell r="G248">
            <v>0</v>
          </cell>
          <cell r="K248">
            <v>0</v>
          </cell>
        </row>
        <row r="249">
          <cell r="G249">
            <v>0</v>
          </cell>
          <cell r="K249">
            <v>0</v>
          </cell>
        </row>
        <row r="250">
          <cell r="G250">
            <v>0</v>
          </cell>
          <cell r="K250">
            <v>0</v>
          </cell>
        </row>
        <row r="251">
          <cell r="G251">
            <v>0</v>
          </cell>
          <cell r="K251">
            <v>0</v>
          </cell>
        </row>
        <row r="252">
          <cell r="G252">
            <v>0</v>
          </cell>
          <cell r="K252">
            <v>0</v>
          </cell>
        </row>
        <row r="253">
          <cell r="G253">
            <v>0</v>
          </cell>
          <cell r="K253">
            <v>0</v>
          </cell>
        </row>
        <row r="254">
          <cell r="G254">
            <v>0</v>
          </cell>
          <cell r="K254">
            <v>0</v>
          </cell>
        </row>
        <row r="255">
          <cell r="G255">
            <v>0</v>
          </cell>
          <cell r="K255">
            <v>0</v>
          </cell>
        </row>
        <row r="256">
          <cell r="G256">
            <v>0</v>
          </cell>
          <cell r="K256">
            <v>0</v>
          </cell>
        </row>
        <row r="257">
          <cell r="G257">
            <v>0</v>
          </cell>
          <cell r="K257">
            <v>0</v>
          </cell>
        </row>
        <row r="258">
          <cell r="G258">
            <v>0</v>
          </cell>
          <cell r="K258">
            <v>0</v>
          </cell>
        </row>
        <row r="259">
          <cell r="G259">
            <v>0</v>
          </cell>
          <cell r="K259">
            <v>0</v>
          </cell>
        </row>
        <row r="260">
          <cell r="G260">
            <v>0</v>
          </cell>
          <cell r="K260">
            <v>0</v>
          </cell>
        </row>
        <row r="261">
          <cell r="G261">
            <v>0</v>
          </cell>
          <cell r="K261">
            <v>0</v>
          </cell>
        </row>
        <row r="262">
          <cell r="G262">
            <v>0</v>
          </cell>
          <cell r="K262">
            <v>0</v>
          </cell>
        </row>
        <row r="263">
          <cell r="G263">
            <v>0</v>
          </cell>
          <cell r="K263">
            <v>0</v>
          </cell>
        </row>
        <row r="264">
          <cell r="G264">
            <v>0</v>
          </cell>
          <cell r="K264">
            <v>0</v>
          </cell>
        </row>
        <row r="265">
          <cell r="G265">
            <v>0</v>
          </cell>
          <cell r="K265">
            <v>0</v>
          </cell>
        </row>
        <row r="266">
          <cell r="G266">
            <v>0</v>
          </cell>
          <cell r="K266">
            <v>0</v>
          </cell>
        </row>
        <row r="267">
          <cell r="G267">
            <v>0</v>
          </cell>
          <cell r="K267">
            <v>0</v>
          </cell>
        </row>
        <row r="268">
          <cell r="G268">
            <v>0</v>
          </cell>
          <cell r="K268">
            <v>0</v>
          </cell>
        </row>
        <row r="269">
          <cell r="G269">
            <v>0</v>
          </cell>
          <cell r="K269">
            <v>0</v>
          </cell>
        </row>
        <row r="270">
          <cell r="G270">
            <v>0</v>
          </cell>
          <cell r="K270">
            <v>0</v>
          </cell>
        </row>
        <row r="271">
          <cell r="G271">
            <v>0</v>
          </cell>
          <cell r="K271">
            <v>0</v>
          </cell>
        </row>
        <row r="272">
          <cell r="G272">
            <v>0</v>
          </cell>
          <cell r="K272">
            <v>0</v>
          </cell>
        </row>
        <row r="273">
          <cell r="G273">
            <v>0</v>
          </cell>
          <cell r="K273">
            <v>0</v>
          </cell>
        </row>
        <row r="274">
          <cell r="G274">
            <v>0</v>
          </cell>
          <cell r="K274">
            <v>0</v>
          </cell>
        </row>
        <row r="275">
          <cell r="G275">
            <v>0</v>
          </cell>
          <cell r="K275">
            <v>0</v>
          </cell>
        </row>
        <row r="276">
          <cell r="G276">
            <v>0</v>
          </cell>
          <cell r="K276">
            <v>0</v>
          </cell>
        </row>
        <row r="277">
          <cell r="G277">
            <v>0</v>
          </cell>
          <cell r="K277">
            <v>0</v>
          </cell>
        </row>
        <row r="278">
          <cell r="G278">
            <v>0</v>
          </cell>
          <cell r="K278">
            <v>0</v>
          </cell>
        </row>
        <row r="279">
          <cell r="G279">
            <v>0</v>
          </cell>
          <cell r="K279">
            <v>0</v>
          </cell>
        </row>
        <row r="280">
          <cell r="G280">
            <v>0</v>
          </cell>
          <cell r="K280">
            <v>0</v>
          </cell>
        </row>
        <row r="281">
          <cell r="G281">
            <v>0</v>
          </cell>
          <cell r="K281">
            <v>0</v>
          </cell>
        </row>
        <row r="282">
          <cell r="G282">
            <v>0</v>
          </cell>
          <cell r="K282">
            <v>0</v>
          </cell>
        </row>
        <row r="283">
          <cell r="G283">
            <v>0</v>
          </cell>
          <cell r="K283">
            <v>0</v>
          </cell>
        </row>
        <row r="284">
          <cell r="G284">
            <v>0</v>
          </cell>
          <cell r="K284">
            <v>0</v>
          </cell>
        </row>
        <row r="285">
          <cell r="G285">
            <v>0</v>
          </cell>
          <cell r="K285">
            <v>0</v>
          </cell>
        </row>
        <row r="286">
          <cell r="G286">
            <v>0</v>
          </cell>
          <cell r="K286">
            <v>0</v>
          </cell>
        </row>
        <row r="287">
          <cell r="G287">
            <v>0</v>
          </cell>
          <cell r="K287">
            <v>0</v>
          </cell>
        </row>
        <row r="288">
          <cell r="G288">
            <v>0</v>
          </cell>
          <cell r="K288">
            <v>0</v>
          </cell>
        </row>
        <row r="289">
          <cell r="G289">
            <v>0</v>
          </cell>
          <cell r="K289">
            <v>0</v>
          </cell>
        </row>
        <row r="290">
          <cell r="G290">
            <v>0</v>
          </cell>
          <cell r="K290">
            <v>0</v>
          </cell>
        </row>
        <row r="291">
          <cell r="G291">
            <v>0</v>
          </cell>
          <cell r="K291">
            <v>0</v>
          </cell>
        </row>
        <row r="292">
          <cell r="G292">
            <v>0</v>
          </cell>
          <cell r="K292">
            <v>0</v>
          </cell>
        </row>
        <row r="293">
          <cell r="G293">
            <v>0</v>
          </cell>
          <cell r="K293">
            <v>0</v>
          </cell>
        </row>
        <row r="294">
          <cell r="G294">
            <v>0</v>
          </cell>
          <cell r="K294">
            <v>0</v>
          </cell>
        </row>
        <row r="295">
          <cell r="G295">
            <v>0</v>
          </cell>
          <cell r="K295">
            <v>0</v>
          </cell>
        </row>
        <row r="296">
          <cell r="G296">
            <v>0</v>
          </cell>
          <cell r="K296">
            <v>0</v>
          </cell>
        </row>
        <row r="297">
          <cell r="G297">
            <v>0</v>
          </cell>
          <cell r="K297">
            <v>0</v>
          </cell>
        </row>
        <row r="298">
          <cell r="F298">
            <v>12</v>
          </cell>
          <cell r="G298">
            <v>280.8</v>
          </cell>
          <cell r="K298">
            <v>0</v>
          </cell>
        </row>
        <row r="299">
          <cell r="G299">
            <v>0</v>
          </cell>
          <cell r="K299">
            <v>0</v>
          </cell>
        </row>
        <row r="300">
          <cell r="F300">
            <v>100</v>
          </cell>
          <cell r="G300">
            <v>585</v>
          </cell>
          <cell r="K300">
            <v>0</v>
          </cell>
        </row>
        <row r="301">
          <cell r="G301">
            <v>0</v>
          </cell>
          <cell r="K301">
            <v>0</v>
          </cell>
        </row>
        <row r="302">
          <cell r="G302">
            <v>0</v>
          </cell>
          <cell r="K302">
            <v>0</v>
          </cell>
        </row>
        <row r="303">
          <cell r="G303">
            <v>0</v>
          </cell>
          <cell r="K303">
            <v>0</v>
          </cell>
        </row>
        <row r="304">
          <cell r="G304">
            <v>0</v>
          </cell>
          <cell r="K304">
            <v>0</v>
          </cell>
        </row>
        <row r="305">
          <cell r="G305">
            <v>0</v>
          </cell>
          <cell r="K305">
            <v>0</v>
          </cell>
        </row>
        <row r="306">
          <cell r="G306">
            <v>0</v>
          </cell>
          <cell r="K306">
            <v>0</v>
          </cell>
        </row>
        <row r="307">
          <cell r="G307">
            <v>0</v>
          </cell>
          <cell r="K307">
            <v>0</v>
          </cell>
        </row>
        <row r="308">
          <cell r="G308">
            <v>0</v>
          </cell>
          <cell r="K308">
            <v>0</v>
          </cell>
        </row>
        <row r="309">
          <cell r="G309">
            <v>0</v>
          </cell>
          <cell r="K309">
            <v>0</v>
          </cell>
        </row>
        <row r="310">
          <cell r="G310">
            <v>0</v>
          </cell>
          <cell r="K310">
            <v>0</v>
          </cell>
        </row>
        <row r="311">
          <cell r="G311">
            <v>0</v>
          </cell>
          <cell r="K311">
            <v>0</v>
          </cell>
        </row>
        <row r="312">
          <cell r="G312">
            <v>0</v>
          </cell>
          <cell r="K312">
            <v>0</v>
          </cell>
        </row>
        <row r="313">
          <cell r="G313">
            <v>0</v>
          </cell>
          <cell r="K313">
            <v>0</v>
          </cell>
        </row>
        <row r="314">
          <cell r="G314">
            <v>0</v>
          </cell>
          <cell r="K314">
            <v>0</v>
          </cell>
        </row>
        <row r="315">
          <cell r="G315">
            <v>0</v>
          </cell>
          <cell r="K315">
            <v>0</v>
          </cell>
        </row>
        <row r="316">
          <cell r="G316">
            <v>0</v>
          </cell>
          <cell r="K316">
            <v>0</v>
          </cell>
        </row>
        <row r="317">
          <cell r="G317">
            <v>0</v>
          </cell>
          <cell r="K317">
            <v>0</v>
          </cell>
        </row>
        <row r="318">
          <cell r="G318">
            <v>0</v>
          </cell>
          <cell r="K318">
            <v>0</v>
          </cell>
        </row>
        <row r="319">
          <cell r="G319">
            <v>0</v>
          </cell>
          <cell r="K319">
            <v>0</v>
          </cell>
        </row>
        <row r="320">
          <cell r="G320">
            <v>0</v>
          </cell>
          <cell r="K320">
            <v>0</v>
          </cell>
        </row>
        <row r="321">
          <cell r="G321">
            <v>0</v>
          </cell>
          <cell r="K321">
            <v>0</v>
          </cell>
        </row>
        <row r="322">
          <cell r="G322">
            <v>0</v>
          </cell>
          <cell r="K322">
            <v>0</v>
          </cell>
        </row>
        <row r="323">
          <cell r="G323">
            <v>0</v>
          </cell>
          <cell r="K323">
            <v>0</v>
          </cell>
        </row>
        <row r="324">
          <cell r="G324">
            <v>0</v>
          </cell>
          <cell r="K324">
            <v>0</v>
          </cell>
        </row>
        <row r="325">
          <cell r="G325">
            <v>0</v>
          </cell>
          <cell r="K325">
            <v>0</v>
          </cell>
        </row>
        <row r="326">
          <cell r="G326">
            <v>0</v>
          </cell>
          <cell r="K326">
            <v>0</v>
          </cell>
        </row>
        <row r="327">
          <cell r="G327">
            <v>0</v>
          </cell>
          <cell r="K327">
            <v>0</v>
          </cell>
        </row>
        <row r="328">
          <cell r="G328">
            <v>0</v>
          </cell>
          <cell r="K328">
            <v>0</v>
          </cell>
        </row>
        <row r="329">
          <cell r="G329">
            <v>0</v>
          </cell>
          <cell r="K329">
            <v>0</v>
          </cell>
        </row>
        <row r="330">
          <cell r="G330">
            <v>0</v>
          </cell>
          <cell r="K330">
            <v>0</v>
          </cell>
        </row>
        <row r="331">
          <cell r="G331">
            <v>0</v>
          </cell>
          <cell r="K331">
            <v>0</v>
          </cell>
        </row>
        <row r="332">
          <cell r="G332">
            <v>0</v>
          </cell>
          <cell r="K332">
            <v>0</v>
          </cell>
        </row>
        <row r="333">
          <cell r="G333">
            <v>0</v>
          </cell>
          <cell r="K333">
            <v>0</v>
          </cell>
        </row>
        <row r="334">
          <cell r="G334">
            <v>0</v>
          </cell>
          <cell r="K334">
            <v>0</v>
          </cell>
        </row>
        <row r="335">
          <cell r="G335">
            <v>0</v>
          </cell>
          <cell r="K335">
            <v>0</v>
          </cell>
        </row>
        <row r="336">
          <cell r="G336">
            <v>0</v>
          </cell>
          <cell r="K336">
            <v>0</v>
          </cell>
        </row>
        <row r="337">
          <cell r="G337">
            <v>0</v>
          </cell>
          <cell r="K337">
            <v>0</v>
          </cell>
        </row>
        <row r="338">
          <cell r="G338">
            <v>0</v>
          </cell>
          <cell r="K338">
            <v>0</v>
          </cell>
        </row>
        <row r="339">
          <cell r="G339">
            <v>0</v>
          </cell>
          <cell r="K339">
            <v>0</v>
          </cell>
        </row>
        <row r="340">
          <cell r="G340">
            <v>0</v>
          </cell>
          <cell r="K340">
            <v>0</v>
          </cell>
        </row>
        <row r="341">
          <cell r="G341">
            <v>0</v>
          </cell>
          <cell r="K341">
            <v>0</v>
          </cell>
        </row>
        <row r="342">
          <cell r="G342">
            <v>0</v>
          </cell>
          <cell r="K342">
            <v>0</v>
          </cell>
        </row>
        <row r="343">
          <cell r="F343">
            <v>24.84</v>
          </cell>
          <cell r="G343">
            <v>523.13</v>
          </cell>
          <cell r="K343">
            <v>0</v>
          </cell>
        </row>
        <row r="344">
          <cell r="G344">
            <v>0</v>
          </cell>
          <cell r="K344">
            <v>0</v>
          </cell>
        </row>
        <row r="345">
          <cell r="G345">
            <v>0</v>
          </cell>
          <cell r="K345">
            <v>0</v>
          </cell>
        </row>
        <row r="346">
          <cell r="G346">
            <v>0</v>
          </cell>
          <cell r="K346">
            <v>0</v>
          </cell>
        </row>
        <row r="347">
          <cell r="G347">
            <v>0</v>
          </cell>
          <cell r="K347">
            <v>0</v>
          </cell>
        </row>
        <row r="348">
          <cell r="G348">
            <v>0</v>
          </cell>
          <cell r="K348">
            <v>0</v>
          </cell>
        </row>
        <row r="349">
          <cell r="G349">
            <v>0</v>
          </cell>
          <cell r="K349">
            <v>0</v>
          </cell>
        </row>
        <row r="350">
          <cell r="G350">
            <v>0</v>
          </cell>
          <cell r="K350">
            <v>0</v>
          </cell>
        </row>
        <row r="351">
          <cell r="G351">
            <v>0</v>
          </cell>
          <cell r="K351">
            <v>0</v>
          </cell>
        </row>
        <row r="352">
          <cell r="G352">
            <v>0</v>
          </cell>
          <cell r="K352">
            <v>0</v>
          </cell>
        </row>
        <row r="353">
          <cell r="G353">
            <v>0</v>
          </cell>
          <cell r="K353">
            <v>0</v>
          </cell>
        </row>
        <row r="354">
          <cell r="G354">
            <v>0</v>
          </cell>
          <cell r="K354">
            <v>0</v>
          </cell>
        </row>
        <row r="355">
          <cell r="G355">
            <v>0</v>
          </cell>
          <cell r="K355">
            <v>0</v>
          </cell>
        </row>
        <row r="356">
          <cell r="G356">
            <v>0</v>
          </cell>
          <cell r="K356">
            <v>0</v>
          </cell>
        </row>
        <row r="357">
          <cell r="G357">
            <v>0</v>
          </cell>
          <cell r="K357">
            <v>0</v>
          </cell>
        </row>
        <row r="358">
          <cell r="G358">
            <v>0</v>
          </cell>
          <cell r="K358">
            <v>0</v>
          </cell>
        </row>
        <row r="359">
          <cell r="G359">
            <v>0</v>
          </cell>
          <cell r="K359">
            <v>0</v>
          </cell>
        </row>
        <row r="360">
          <cell r="F360">
            <v>250</v>
          </cell>
          <cell r="G360">
            <v>13455</v>
          </cell>
          <cell r="K360">
            <v>0</v>
          </cell>
        </row>
        <row r="361">
          <cell r="G361">
            <v>0</v>
          </cell>
          <cell r="K361">
            <v>0</v>
          </cell>
        </row>
        <row r="362">
          <cell r="G362">
            <v>0</v>
          </cell>
          <cell r="K362">
            <v>0</v>
          </cell>
        </row>
        <row r="363">
          <cell r="F363">
            <v>125</v>
          </cell>
          <cell r="G363">
            <v>18815</v>
          </cell>
          <cell r="K363">
            <v>0</v>
          </cell>
        </row>
        <row r="364">
          <cell r="G364">
            <v>0</v>
          </cell>
          <cell r="K364">
            <v>0</v>
          </cell>
        </row>
        <row r="365">
          <cell r="G365">
            <v>0</v>
          </cell>
          <cell r="K365">
            <v>0</v>
          </cell>
        </row>
        <row r="366">
          <cell r="G366">
            <v>0</v>
          </cell>
          <cell r="K366">
            <v>0</v>
          </cell>
        </row>
        <row r="367">
          <cell r="G367">
            <v>0</v>
          </cell>
          <cell r="K367">
            <v>0</v>
          </cell>
        </row>
        <row r="368">
          <cell r="G368">
            <v>0</v>
          </cell>
          <cell r="K368">
            <v>0</v>
          </cell>
        </row>
        <row r="369">
          <cell r="G369">
            <v>0</v>
          </cell>
          <cell r="K369">
            <v>0</v>
          </cell>
        </row>
        <row r="370">
          <cell r="G370">
            <v>0</v>
          </cell>
          <cell r="K370">
            <v>0</v>
          </cell>
        </row>
        <row r="371">
          <cell r="G371">
            <v>0</v>
          </cell>
          <cell r="K371">
            <v>0</v>
          </cell>
        </row>
        <row r="372">
          <cell r="G372">
            <v>0</v>
          </cell>
          <cell r="K372">
            <v>0</v>
          </cell>
        </row>
        <row r="373">
          <cell r="G373">
            <v>0</v>
          </cell>
          <cell r="K373">
            <v>0</v>
          </cell>
        </row>
        <row r="374">
          <cell r="G374">
            <v>0</v>
          </cell>
          <cell r="K374">
            <v>0</v>
          </cell>
        </row>
        <row r="375">
          <cell r="G375">
            <v>0</v>
          </cell>
          <cell r="K375">
            <v>0</v>
          </cell>
        </row>
        <row r="376">
          <cell r="G376">
            <v>0</v>
          </cell>
          <cell r="K376">
            <v>0</v>
          </cell>
        </row>
        <row r="377">
          <cell r="G377">
            <v>0</v>
          </cell>
          <cell r="K377">
            <v>0</v>
          </cell>
        </row>
        <row r="378">
          <cell r="G378">
            <v>0</v>
          </cell>
          <cell r="K378">
            <v>0</v>
          </cell>
        </row>
        <row r="379">
          <cell r="G379">
            <v>0</v>
          </cell>
          <cell r="K379">
            <v>0</v>
          </cell>
        </row>
        <row r="380">
          <cell r="G380">
            <v>0</v>
          </cell>
          <cell r="K380">
            <v>0</v>
          </cell>
        </row>
        <row r="381">
          <cell r="G381">
            <v>0</v>
          </cell>
          <cell r="K381">
            <v>0</v>
          </cell>
        </row>
        <row r="382">
          <cell r="G382">
            <v>0</v>
          </cell>
          <cell r="K382">
            <v>0</v>
          </cell>
        </row>
        <row r="383">
          <cell r="G383">
            <v>0</v>
          </cell>
          <cell r="K383">
            <v>0</v>
          </cell>
        </row>
        <row r="384">
          <cell r="G384">
            <v>0</v>
          </cell>
          <cell r="K384">
            <v>0</v>
          </cell>
        </row>
        <row r="385">
          <cell r="G385">
            <v>0</v>
          </cell>
          <cell r="K385">
            <v>0</v>
          </cell>
        </row>
        <row r="386">
          <cell r="F386">
            <v>4893.83</v>
          </cell>
          <cell r="G386">
            <v>24224.46</v>
          </cell>
          <cell r="J386">
            <v>439.3</v>
          </cell>
          <cell r="K386">
            <v>2174.54</v>
          </cell>
        </row>
        <row r="387">
          <cell r="G387">
            <v>0</v>
          </cell>
          <cell r="K387">
            <v>0</v>
          </cell>
        </row>
        <row r="388">
          <cell r="G388">
            <v>0</v>
          </cell>
          <cell r="K388">
            <v>0</v>
          </cell>
        </row>
        <row r="389">
          <cell r="G389">
            <v>0</v>
          </cell>
          <cell r="K389">
            <v>0</v>
          </cell>
        </row>
        <row r="390">
          <cell r="G390">
            <v>0</v>
          </cell>
          <cell r="K390">
            <v>0</v>
          </cell>
        </row>
        <row r="391">
          <cell r="G391">
            <v>0</v>
          </cell>
          <cell r="K391">
            <v>0</v>
          </cell>
        </row>
        <row r="392">
          <cell r="G392">
            <v>0</v>
          </cell>
          <cell r="K392">
            <v>0</v>
          </cell>
        </row>
        <row r="393">
          <cell r="G393">
            <v>0</v>
          </cell>
          <cell r="K393">
            <v>0</v>
          </cell>
        </row>
        <row r="398">
          <cell r="F398" t="str">
            <v>63ª  Medição Provisória</v>
          </cell>
          <cell r="J398" t="str">
            <v>63ª  Medição Provisória</v>
          </cell>
        </row>
        <row r="399">
          <cell r="F399" t="str">
            <v>01.09.02 à 31.09.02</v>
          </cell>
          <cell r="J399" t="str">
            <v>01.09.02 à 31.09.02</v>
          </cell>
        </row>
        <row r="400">
          <cell r="F400" t="str">
            <v>01 - SP 070</v>
          </cell>
          <cell r="J400" t="str">
            <v>03 - SP 179</v>
          </cell>
        </row>
        <row r="402">
          <cell r="F402" t="str">
            <v xml:space="preserve"> Valor por Classe (R$)</v>
          </cell>
          <cell r="J402" t="str">
            <v xml:space="preserve"> Valor por Classe (R$)</v>
          </cell>
        </row>
        <row r="403">
          <cell r="F403" t="str">
            <v>Io</v>
          </cell>
          <cell r="G403" t="str">
            <v>Reajustado</v>
          </cell>
          <cell r="J403" t="str">
            <v>Io</v>
          </cell>
          <cell r="K403" t="str">
            <v>Reajustado</v>
          </cell>
        </row>
        <row r="404">
          <cell r="F404">
            <v>45354.98</v>
          </cell>
          <cell r="G404">
            <v>62666.98</v>
          </cell>
          <cell r="J404">
            <v>1050.72</v>
          </cell>
          <cell r="K404">
            <v>1451.78</v>
          </cell>
        </row>
        <row r="405">
          <cell r="F405">
            <v>26894.67</v>
          </cell>
          <cell r="G405">
            <v>38938.1</v>
          </cell>
          <cell r="J405">
            <v>414.91</v>
          </cell>
          <cell r="K405">
            <v>600.71</v>
          </cell>
        </row>
        <row r="406">
          <cell r="F406">
            <v>7003.61</v>
          </cell>
          <cell r="G406">
            <v>10139.83</v>
          </cell>
          <cell r="J406">
            <v>0</v>
          </cell>
          <cell r="K406">
            <v>0</v>
          </cell>
        </row>
        <row r="407">
          <cell r="F407">
            <v>61074.66</v>
          </cell>
          <cell r="G407">
            <v>107961.68</v>
          </cell>
          <cell r="J407">
            <v>0</v>
          </cell>
          <cell r="K407">
            <v>0</v>
          </cell>
        </row>
        <row r="408">
          <cell r="F408">
            <v>1473.72</v>
          </cell>
          <cell r="G408">
            <v>2556.9</v>
          </cell>
          <cell r="J408">
            <v>0</v>
          </cell>
          <cell r="K408">
            <v>0</v>
          </cell>
        </row>
        <row r="409">
          <cell r="F409">
            <v>50925.69</v>
          </cell>
          <cell r="G409">
            <v>69966.81</v>
          </cell>
          <cell r="J409">
            <v>0</v>
          </cell>
          <cell r="K409">
            <v>0</v>
          </cell>
        </row>
        <row r="410">
          <cell r="F410">
            <v>0</v>
          </cell>
          <cell r="G410">
            <v>0</v>
          </cell>
          <cell r="J410">
            <v>0</v>
          </cell>
          <cell r="K410">
            <v>0</v>
          </cell>
        </row>
        <row r="411">
          <cell r="F411">
            <v>0</v>
          </cell>
          <cell r="G411">
            <v>0</v>
          </cell>
          <cell r="J411">
            <v>0</v>
          </cell>
          <cell r="K411">
            <v>0</v>
          </cell>
        </row>
        <row r="412">
          <cell r="F412">
            <v>0</v>
          </cell>
          <cell r="G412">
            <v>0</v>
          </cell>
          <cell r="J412">
            <v>0</v>
          </cell>
          <cell r="K412">
            <v>0</v>
          </cell>
        </row>
        <row r="413">
          <cell r="F413">
            <v>0</v>
          </cell>
          <cell r="G413">
            <v>0</v>
          </cell>
          <cell r="J413">
            <v>0</v>
          </cell>
          <cell r="K413">
            <v>0</v>
          </cell>
        </row>
        <row r="414">
          <cell r="F414">
            <v>33658.93</v>
          </cell>
          <cell r="G414">
            <v>53063.3</v>
          </cell>
          <cell r="J414">
            <v>0</v>
          </cell>
          <cell r="K414">
            <v>0</v>
          </cell>
        </row>
        <row r="415">
          <cell r="F415">
            <v>24224.46</v>
          </cell>
          <cell r="G415">
            <v>33672</v>
          </cell>
          <cell r="J415">
            <v>2174.54</v>
          </cell>
          <cell r="K415">
            <v>3022.61</v>
          </cell>
        </row>
        <row r="416">
          <cell r="F416">
            <v>1728.6</v>
          </cell>
          <cell r="G416">
            <v>2388.41</v>
          </cell>
          <cell r="J416">
            <v>0</v>
          </cell>
          <cell r="K416">
            <v>0</v>
          </cell>
        </row>
        <row r="417">
          <cell r="F417">
            <v>252339.32</v>
          </cell>
          <cell r="G417">
            <v>381354.01</v>
          </cell>
          <cell r="J417">
            <v>3640.17</v>
          </cell>
          <cell r="K417">
            <v>5075.1000000000004</v>
          </cell>
        </row>
        <row r="423">
          <cell r="F423" t="str">
            <v>63ª  Medição Provisória</v>
          </cell>
          <cell r="J423" t="str">
            <v>63ª  Medição Provisória</v>
          </cell>
        </row>
        <row r="424">
          <cell r="F424" t="str">
            <v>01.09.02 à 31.09.02</v>
          </cell>
          <cell r="J424" t="str">
            <v>01.09.02 à 31.09.02</v>
          </cell>
        </row>
        <row r="425">
          <cell r="F425" t="str">
            <v>01 - SP 070</v>
          </cell>
          <cell r="J425" t="str">
            <v>03 - SP 179</v>
          </cell>
        </row>
        <row r="427">
          <cell r="F427" t="str">
            <v>Quantidade</v>
          </cell>
          <cell r="G427" t="str">
            <v>Total ( R$ )</v>
          </cell>
          <cell r="J427" t="str">
            <v>Quantidade</v>
          </cell>
          <cell r="K427" t="str">
            <v>Total ( R$ )</v>
          </cell>
        </row>
        <row r="428">
          <cell r="G428">
            <v>0</v>
          </cell>
          <cell r="K428">
            <v>0</v>
          </cell>
        </row>
        <row r="431">
          <cell r="F431" t="str">
            <v>Io</v>
          </cell>
          <cell r="G431" t="str">
            <v>Reajustado</v>
          </cell>
          <cell r="J431" t="str">
            <v>Io</v>
          </cell>
          <cell r="K431" t="str">
            <v>Reajustado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V"/>
      <sheetName val="Pavim-preços"/>
      <sheetName val="Custo-Pav-Marg."/>
      <sheetName val="R-T3-PAV-01"/>
      <sheetName val="R-T3-PAV-02"/>
      <sheetName val="R-T3-PAV-03"/>
      <sheetName val="R-T3-PAV-04"/>
      <sheetName val="R-T3-PAV-10"/>
      <sheetName val="R-T3-PAV-11"/>
      <sheetName val="R-T3-PAV-12"/>
      <sheetName val="R-T3-PAV-13"/>
      <sheetName val="R-T3-PAV-14"/>
      <sheetName val="R-T3-PAV-15"/>
      <sheetName val="R-T3-PAV-16"/>
      <sheetName val="R-T3-PAV-17"/>
      <sheetName val="R-T3-PAV-18"/>
      <sheetName val="R-T3-PAV-20"/>
      <sheetName val="R-T3-PAV-21"/>
      <sheetName val="R-T3-PAV-22"/>
      <sheetName val="01-02-03-Julho"/>
      <sheetName val="Dados Iniciais"/>
      <sheetName val="APLICAÇÃO"/>
    </sheetNames>
    <sheetDataSet>
      <sheetData sheetId="0"/>
      <sheetData sheetId="1">
        <row r="2">
          <cell r="A2" t="str">
            <v>Fresagem</v>
          </cell>
          <cell r="B2" t="str">
            <v>m3</v>
          </cell>
          <cell r="C2">
            <v>7.4</v>
          </cell>
        </row>
        <row r="3">
          <cell r="A3" t="str">
            <v>Regularização do sub leito</v>
          </cell>
          <cell r="B3" t="str">
            <v>m2</v>
          </cell>
          <cell r="C3">
            <v>0.69</v>
          </cell>
        </row>
        <row r="4">
          <cell r="A4" t="str">
            <v>Reforço do sub leito com rachão</v>
          </cell>
          <cell r="B4" t="str">
            <v>m3</v>
          </cell>
          <cell r="C4">
            <v>15.01</v>
          </cell>
        </row>
        <row r="5">
          <cell r="A5" t="str">
            <v>Solo cimento c/ 6% de cimento</v>
          </cell>
          <cell r="B5" t="str">
            <v>m3</v>
          </cell>
          <cell r="C5">
            <v>27.45</v>
          </cell>
        </row>
        <row r="6">
          <cell r="A6" t="str">
            <v>Solo cimento c/ 4% de cimento</v>
          </cell>
          <cell r="B6" t="str">
            <v>m3</v>
          </cell>
          <cell r="C6">
            <v>20.43</v>
          </cell>
        </row>
        <row r="7">
          <cell r="A7" t="str">
            <v>Imprimação</v>
          </cell>
          <cell r="B7" t="str">
            <v>m2</v>
          </cell>
          <cell r="C7">
            <v>0.62</v>
          </cell>
        </row>
        <row r="8">
          <cell r="A8" t="str">
            <v xml:space="preserve">CBUQ - 1ª camada </v>
          </cell>
          <cell r="B8" t="str">
            <v>m3</v>
          </cell>
          <cell r="C8">
            <v>125.42</v>
          </cell>
        </row>
        <row r="9">
          <cell r="A9" t="str">
            <v>Pintura de Ligação</v>
          </cell>
          <cell r="B9" t="str">
            <v>m2</v>
          </cell>
          <cell r="C9">
            <v>0.16</v>
          </cell>
        </row>
        <row r="10">
          <cell r="A10" t="str">
            <v>CBUQ - 2ª camada</v>
          </cell>
          <cell r="B10" t="str">
            <v>m3</v>
          </cell>
          <cell r="C10">
            <v>125.42</v>
          </cell>
        </row>
        <row r="11">
          <cell r="A11" t="str">
            <v>Transporte de CBUQ</v>
          </cell>
          <cell r="B11" t="str">
            <v>m3 x km</v>
          </cell>
          <cell r="C11">
            <v>0.33</v>
          </cell>
        </row>
        <row r="12">
          <cell r="A12" t="str">
            <v>Transporte de CBUQ - Até 5 km</v>
          </cell>
          <cell r="B12" t="str">
            <v>t</v>
          </cell>
          <cell r="C12">
            <v>1.1499999999999999</v>
          </cell>
        </row>
        <row r="13">
          <cell r="A13" t="str">
            <v>Transporte de Mat. Solto - DMT 4 a 20 km</v>
          </cell>
          <cell r="B13" t="str">
            <v>m3 x km</v>
          </cell>
          <cell r="C13">
            <v>0.26</v>
          </cell>
        </row>
        <row r="14">
          <cell r="A14" t="str">
            <v>Transporte de Material fresado</v>
          </cell>
          <cell r="B14" t="str">
            <v>m3 x km</v>
          </cell>
          <cell r="C14">
            <v>0.26</v>
          </cell>
        </row>
        <row r="15">
          <cell r="A15" t="str">
            <v>Transporte de Mat. Solto - DMT 20 a 50 km</v>
          </cell>
          <cell r="B15" t="str">
            <v>m3 x km</v>
          </cell>
        </row>
        <row r="16">
          <cell r="A16" t="str">
            <v>Base de bica corrida</v>
          </cell>
          <cell r="B16" t="str">
            <v>m2</v>
          </cell>
          <cell r="C16">
            <v>12.27</v>
          </cell>
        </row>
        <row r="17">
          <cell r="A17" t="str">
            <v>Transporte de Mat. Solto - DMT 1 a 4 km</v>
          </cell>
          <cell r="B17" t="str">
            <v>m3 x km</v>
          </cell>
          <cell r="C17">
            <v>0.38</v>
          </cell>
        </row>
        <row r="18">
          <cell r="A18" t="str">
            <v>Compactação p/ reforço do sub-leito</v>
          </cell>
          <cell r="B18" t="str">
            <v>m3</v>
          </cell>
          <cell r="C18">
            <v>0.75</v>
          </cell>
        </row>
        <row r="19">
          <cell r="A19" t="str">
            <v>Concreto 15 Mpa</v>
          </cell>
          <cell r="B19" t="str">
            <v>m3</v>
          </cell>
          <cell r="C19">
            <v>115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LAN MES"/>
      <sheetName val="CONSSID12-96"/>
      <sheetName val="REFERENCIA"/>
      <sheetName val="Fluxo de Caixa Apresentação"/>
      <sheetName val="BPLAN_MES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rterly_financials"/>
      <sheetName val="Summary_financials"/>
      <sheetName val="Despesas operacionais"/>
      <sheetName val="Anual_p"/>
      <sheetName val="Premissas"/>
      <sheetName val="Anual_p_US$"/>
      <sheetName val="Financiamentos"/>
      <sheetName val="TargetP"/>
      <sheetName val="Acionária"/>
      <sheetName val="Máscara 2"/>
      <sheetName val="Máscara 1"/>
      <sheetName val="Summary_Operations"/>
      <sheetName val="WACC"/>
      <sheetName val="Base"/>
      <sheetName val="Forecasts_VDF"/>
      <sheetName val="Data"/>
      <sheetName val=""/>
      <sheetName val="RELATA antigo"/>
      <sheetName val="market"/>
      <sheetName val="DADOS FORNECEDORES"/>
      <sheetName val="CONSSID12-96"/>
      <sheetName val="SUBCONTRATOS"/>
      <sheetName val="Base IBGE"/>
      <sheetName val="Ajuste da Curva POP."/>
      <sheetName val="Demanda Água"/>
      <sheetName val="Ligação de Água"/>
      <sheetName val="Demanda de Esgoto"/>
      <sheetName val="Ligação de Esgoto"/>
      <sheetName val="ELECTRICOS"/>
      <sheetName val="Indice Precos Mes"/>
      <sheetName val="2013"/>
      <sheetName val="1. Instellingen"/>
      <sheetName val="BACKUP PLAN ORÇAMENTO"/>
    </sheetNames>
    <sheetDataSet>
      <sheetData sheetId="0"/>
      <sheetData sheetId="1"/>
      <sheetData sheetId="2"/>
      <sheetData sheetId="3"/>
      <sheetData sheetId="4" refreshError="1">
        <row r="161">
          <cell r="Z161">
            <v>-1255.8879413952952</v>
          </cell>
        </row>
        <row r="166">
          <cell r="Z166">
            <v>-2.0120103106201701E-2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 PARA ORÇAMENTO"/>
      <sheetName val="tabela DER janeiro98"/>
      <sheetName val="Pavim-preços"/>
      <sheetName val="01-02-03-Julho"/>
      <sheetName val="tabela DER julho97"/>
      <sheetName val="Valores Obra 1"/>
      <sheetName val="Structure (1200TPH)"/>
    </sheetNames>
    <sheetDataSet>
      <sheetData sheetId="0"/>
      <sheetData sheetId="1" refreshError="1">
        <row r="1">
          <cell r="A1" t="str">
            <v>CÓDIGO</v>
          </cell>
          <cell r="B1" t="str">
            <v>SERVIÇO</v>
          </cell>
          <cell r="C1" t="str">
            <v>UNIDADE</v>
          </cell>
          <cell r="D1" t="str">
            <v>sisNORTE</v>
          </cell>
        </row>
        <row r="2">
          <cell r="D2" t="str">
            <v>(R$)1/98</v>
          </cell>
        </row>
        <row r="3">
          <cell r="A3">
            <v>45000</v>
          </cell>
          <cell r="B3" t="str">
            <v>Extração e carga de areia</v>
          </cell>
          <cell r="C3">
            <v>0</v>
          </cell>
          <cell r="D3">
            <v>0</v>
          </cell>
        </row>
        <row r="4">
          <cell r="A4">
            <v>45005</v>
          </cell>
          <cell r="B4" t="str">
            <v>Extração e carga de seixo com DRAG-LINE</v>
          </cell>
          <cell r="C4">
            <v>0</v>
          </cell>
          <cell r="D4">
            <v>0</v>
          </cell>
        </row>
        <row r="5">
          <cell r="A5">
            <v>45010</v>
          </cell>
          <cell r="B5" t="str">
            <v>Extração e carga de seixo com trator</v>
          </cell>
          <cell r="C5">
            <v>0</v>
          </cell>
          <cell r="D5">
            <v>0</v>
          </cell>
        </row>
        <row r="6">
          <cell r="A6">
            <v>45015</v>
          </cell>
          <cell r="B6" t="str">
            <v>Extração de rocha para britagem</v>
          </cell>
          <cell r="C6">
            <v>0</v>
          </cell>
          <cell r="D6">
            <v>0</v>
          </cell>
        </row>
        <row r="7">
          <cell r="A7">
            <v>45020</v>
          </cell>
          <cell r="B7" t="str">
            <v>Fogacho para rocha extraída</v>
          </cell>
          <cell r="C7">
            <v>0</v>
          </cell>
          <cell r="D7">
            <v>0</v>
          </cell>
        </row>
        <row r="8">
          <cell r="A8">
            <v>45025</v>
          </cell>
          <cell r="B8" t="str">
            <v>Extração de rocha e fogacho</v>
          </cell>
          <cell r="C8">
            <v>0</v>
          </cell>
          <cell r="D8">
            <v>0</v>
          </cell>
        </row>
        <row r="9">
          <cell r="A9">
            <v>45030</v>
          </cell>
          <cell r="B9" t="str">
            <v>Carga e transporte da rocha da pedreira para o britador</v>
          </cell>
          <cell r="C9">
            <v>0</v>
          </cell>
          <cell r="D9">
            <v>0</v>
          </cell>
        </row>
        <row r="10">
          <cell r="A10">
            <v>45035</v>
          </cell>
          <cell r="B10" t="str">
            <v>Carregamento de seixo</v>
          </cell>
          <cell r="C10">
            <v>0</v>
          </cell>
          <cell r="D10">
            <v>0</v>
          </cell>
        </row>
        <row r="11">
          <cell r="A11">
            <v>45040</v>
          </cell>
          <cell r="B11" t="str">
            <v>Britagem de seixo</v>
          </cell>
          <cell r="C11">
            <v>0</v>
          </cell>
          <cell r="D11">
            <v>0</v>
          </cell>
        </row>
        <row r="12">
          <cell r="A12">
            <v>45045</v>
          </cell>
          <cell r="B12" t="str">
            <v>Extração , carga e transporte de rocha até o britador</v>
          </cell>
          <cell r="C12">
            <v>0</v>
          </cell>
          <cell r="D12">
            <v>0</v>
          </cell>
        </row>
        <row r="13">
          <cell r="A13">
            <v>45050</v>
          </cell>
          <cell r="B13" t="str">
            <v>Britagem primária - produção de pedra pulmão D &lt;=10 cm</v>
          </cell>
          <cell r="C13">
            <v>0</v>
          </cell>
          <cell r="D13">
            <v>0</v>
          </cell>
        </row>
        <row r="14">
          <cell r="A14">
            <v>45055</v>
          </cell>
          <cell r="B14" t="str">
            <v>Bica corrida (produção de brita)</v>
          </cell>
          <cell r="C14">
            <v>0</v>
          </cell>
          <cell r="D14">
            <v>0</v>
          </cell>
        </row>
        <row r="15">
          <cell r="A15">
            <v>45060</v>
          </cell>
          <cell r="B15" t="str">
            <v>Britagem de rocha - produção de brita</v>
          </cell>
          <cell r="C15">
            <v>0</v>
          </cell>
          <cell r="D15">
            <v>0</v>
          </cell>
        </row>
        <row r="16">
          <cell r="A16">
            <v>45070</v>
          </cell>
          <cell r="B16" t="str">
            <v>Escavação e carga de materiais de 1a. categoria</v>
          </cell>
          <cell r="C16">
            <v>0</v>
          </cell>
          <cell r="D16">
            <v>0</v>
          </cell>
        </row>
        <row r="17">
          <cell r="A17">
            <v>45075</v>
          </cell>
          <cell r="B17" t="str">
            <v>Escavação e carga de materiais de 2a. categoria</v>
          </cell>
          <cell r="C17">
            <v>0</v>
          </cell>
          <cell r="D17">
            <v>0</v>
          </cell>
        </row>
        <row r="18">
          <cell r="A18">
            <v>45080</v>
          </cell>
          <cell r="B18" t="str">
            <v>Produção de seixo peneirado</v>
          </cell>
          <cell r="C18">
            <v>0</v>
          </cell>
          <cell r="D18">
            <v>0</v>
          </cell>
        </row>
        <row r="19">
          <cell r="A19">
            <v>45085</v>
          </cell>
          <cell r="B19" t="str">
            <v>Produção de seixo parcialmente britado e peneirado</v>
          </cell>
          <cell r="C19">
            <v>0</v>
          </cell>
          <cell r="D19">
            <v>0</v>
          </cell>
        </row>
        <row r="20">
          <cell r="A20">
            <v>45090</v>
          </cell>
          <cell r="B20" t="str">
            <v>Seixo retido na peneira 2"</v>
          </cell>
          <cell r="C20">
            <v>0</v>
          </cell>
          <cell r="D20">
            <v>0</v>
          </cell>
        </row>
        <row r="21">
          <cell r="A21">
            <v>45095</v>
          </cell>
          <cell r="B21" t="str">
            <v>Carregamento de brita para drenagem e O.A.C.</v>
          </cell>
          <cell r="C21">
            <v>0</v>
          </cell>
          <cell r="D21">
            <v>0</v>
          </cell>
        </row>
        <row r="22">
          <cell r="A22">
            <v>45100</v>
          </cell>
          <cell r="B22" t="str">
            <v>Material jazida 1a categoria</v>
          </cell>
          <cell r="C22">
            <v>0</v>
          </cell>
          <cell r="D22">
            <v>0</v>
          </cell>
        </row>
        <row r="23">
          <cell r="A23">
            <v>45105</v>
          </cell>
          <cell r="B23" t="str">
            <v>Escavação e carga de material de 2a categoria</v>
          </cell>
          <cell r="C23">
            <v>0</v>
          </cell>
          <cell r="D23">
            <v>0</v>
          </cell>
        </row>
        <row r="24">
          <cell r="A24">
            <v>45110</v>
          </cell>
          <cell r="B24" t="str">
            <v>Extração do material de 3a categoria para terraplenagem</v>
          </cell>
          <cell r="C24">
            <v>0</v>
          </cell>
          <cell r="D24">
            <v>0</v>
          </cell>
        </row>
        <row r="25">
          <cell r="A25">
            <v>45115</v>
          </cell>
          <cell r="B25" t="str">
            <v>Carga do material de 3a categoria</v>
          </cell>
          <cell r="C25">
            <v>0</v>
          </cell>
          <cell r="D25">
            <v>0</v>
          </cell>
        </row>
        <row r="26">
          <cell r="A26">
            <v>45120</v>
          </cell>
          <cell r="B26" t="str">
            <v>Espalhamento do material de 3a categoria</v>
          </cell>
          <cell r="C26">
            <v>0</v>
          </cell>
          <cell r="D26">
            <v>0</v>
          </cell>
        </row>
        <row r="27">
          <cell r="A27">
            <v>45125</v>
          </cell>
          <cell r="B27" t="str">
            <v>Escavação carga e espalhamento de material de 3a. categoria</v>
          </cell>
          <cell r="C27">
            <v>0</v>
          </cell>
          <cell r="D27">
            <v>0</v>
          </cell>
        </row>
        <row r="28">
          <cell r="A28">
            <v>45210</v>
          </cell>
          <cell r="B28" t="str">
            <v>Concreto magro</v>
          </cell>
          <cell r="C28">
            <v>0</v>
          </cell>
          <cell r="D28">
            <v>0</v>
          </cell>
        </row>
        <row r="29">
          <cell r="A29">
            <v>45215</v>
          </cell>
          <cell r="B29" t="str">
            <v>Concreto magro com brita comercial</v>
          </cell>
          <cell r="C29">
            <v>0</v>
          </cell>
          <cell r="D29">
            <v>0</v>
          </cell>
        </row>
        <row r="30">
          <cell r="A30">
            <v>45220</v>
          </cell>
          <cell r="B30" t="str">
            <v>Concreto fck 9 MPa</v>
          </cell>
          <cell r="C30">
            <v>0</v>
          </cell>
          <cell r="D30">
            <v>0</v>
          </cell>
        </row>
        <row r="31">
          <cell r="A31">
            <v>45225</v>
          </cell>
          <cell r="B31" t="str">
            <v>Concreto fck 9 MPa com brita comercial</v>
          </cell>
          <cell r="C31">
            <v>0</v>
          </cell>
          <cell r="D31">
            <v>0</v>
          </cell>
        </row>
        <row r="32">
          <cell r="A32">
            <v>45230</v>
          </cell>
          <cell r="B32" t="str">
            <v xml:space="preserve">Concreto fck 11 MPa </v>
          </cell>
          <cell r="C32">
            <v>0</v>
          </cell>
          <cell r="D32">
            <v>0</v>
          </cell>
        </row>
        <row r="33">
          <cell r="A33">
            <v>45235</v>
          </cell>
          <cell r="B33" t="str">
            <v>Concreto fck 11 MPa com brita comercial</v>
          </cell>
          <cell r="C33">
            <v>0</v>
          </cell>
          <cell r="D33">
            <v>0</v>
          </cell>
        </row>
        <row r="34">
          <cell r="A34">
            <v>45240</v>
          </cell>
          <cell r="B34" t="str">
            <v xml:space="preserve">Concreto fck 15 MPa </v>
          </cell>
          <cell r="C34">
            <v>0</v>
          </cell>
          <cell r="D34">
            <v>0</v>
          </cell>
        </row>
        <row r="35">
          <cell r="A35">
            <v>45245</v>
          </cell>
          <cell r="B35" t="str">
            <v>Concreto fck 15 MPa com brita comercial</v>
          </cell>
          <cell r="C35">
            <v>0</v>
          </cell>
          <cell r="D35">
            <v>0</v>
          </cell>
        </row>
        <row r="36">
          <cell r="A36">
            <v>45250</v>
          </cell>
          <cell r="B36" t="str">
            <v>Concreto Poroso</v>
          </cell>
          <cell r="C36">
            <v>0</v>
          </cell>
          <cell r="D36">
            <v>0</v>
          </cell>
        </row>
        <row r="37">
          <cell r="A37">
            <v>45255</v>
          </cell>
          <cell r="B37" t="str">
            <v>Concreto poroso com brita comercial</v>
          </cell>
          <cell r="C37">
            <v>0</v>
          </cell>
          <cell r="D37">
            <v>0</v>
          </cell>
        </row>
        <row r="38">
          <cell r="A38">
            <v>45260</v>
          </cell>
          <cell r="B38" t="str">
            <v>Concreto ciclopico fck 11 MPa</v>
          </cell>
          <cell r="C38">
            <v>0</v>
          </cell>
          <cell r="D38">
            <v>0</v>
          </cell>
        </row>
        <row r="39">
          <cell r="A39">
            <v>45265</v>
          </cell>
          <cell r="B39" t="str">
            <v>Concreto ciclopico fck 11 MPa com brita comercial</v>
          </cell>
          <cell r="C39">
            <v>0</v>
          </cell>
          <cell r="D39">
            <v>0</v>
          </cell>
        </row>
        <row r="40">
          <cell r="A40">
            <v>45270</v>
          </cell>
          <cell r="B40" t="str">
            <v>Concreto ciclopico fck 15 MPa</v>
          </cell>
          <cell r="C40">
            <v>0</v>
          </cell>
          <cell r="D40">
            <v>0</v>
          </cell>
        </row>
        <row r="41">
          <cell r="A41">
            <v>45275</v>
          </cell>
          <cell r="B41" t="str">
            <v>Concreto ciclopico fck 15 MPa com brita comercial</v>
          </cell>
          <cell r="C41">
            <v>0</v>
          </cell>
          <cell r="D41">
            <v>0</v>
          </cell>
        </row>
        <row r="42">
          <cell r="A42">
            <v>45280</v>
          </cell>
          <cell r="B42" t="str">
            <v>Argamassa de cimento e areia 1:4</v>
          </cell>
          <cell r="C42">
            <v>0</v>
          </cell>
          <cell r="D42">
            <v>0</v>
          </cell>
        </row>
        <row r="43">
          <cell r="A43">
            <v>45285</v>
          </cell>
          <cell r="B43" t="str">
            <v>Argamassa de cimento e areia 1:3</v>
          </cell>
          <cell r="C43">
            <v>0</v>
          </cell>
          <cell r="D43">
            <v>0</v>
          </cell>
        </row>
        <row r="44">
          <cell r="A44">
            <v>45290</v>
          </cell>
          <cell r="B44" t="str">
            <v>Formas comuns de madeira com reaproveitamento de duas vezes</v>
          </cell>
          <cell r="C44">
            <v>0</v>
          </cell>
          <cell r="D44">
            <v>0</v>
          </cell>
        </row>
        <row r="45">
          <cell r="A45">
            <v>45295</v>
          </cell>
          <cell r="B45" t="str">
            <v>Escoramento para bueiros celulares</v>
          </cell>
          <cell r="C45">
            <v>0</v>
          </cell>
          <cell r="D45">
            <v>0</v>
          </cell>
        </row>
        <row r="46">
          <cell r="A46">
            <v>45300</v>
          </cell>
          <cell r="B46" t="str">
            <v>Armadura aço CA-25 fornecimento dobragem e colocação</v>
          </cell>
          <cell r="C46" t="str">
            <v>kg</v>
          </cell>
          <cell r="D46">
            <v>2.0299999999999998</v>
          </cell>
        </row>
        <row r="47">
          <cell r="A47">
            <v>45305</v>
          </cell>
          <cell r="B47" t="str">
            <v>Armadura aço CA-50 fornecimento dobragem e colocação</v>
          </cell>
          <cell r="C47" t="str">
            <v>kg</v>
          </cell>
          <cell r="D47">
            <v>2.11</v>
          </cell>
        </row>
        <row r="48">
          <cell r="A48">
            <v>45310</v>
          </cell>
          <cell r="B48" t="str">
            <v>Armadura aço CA-60 fornecimento dobragem e colocação</v>
          </cell>
          <cell r="C48" t="str">
            <v>kg</v>
          </cell>
          <cell r="D48">
            <v>2.38</v>
          </cell>
        </row>
        <row r="49">
          <cell r="A49">
            <v>45315</v>
          </cell>
          <cell r="B49" t="str">
            <v>Lastro de brita</v>
          </cell>
          <cell r="C49">
            <v>0</v>
          </cell>
          <cell r="D49">
            <v>0</v>
          </cell>
        </row>
        <row r="50">
          <cell r="A50">
            <v>45320</v>
          </cell>
          <cell r="B50" t="str">
            <v>Lastro de brita com brita comercial</v>
          </cell>
          <cell r="C50">
            <v>0</v>
          </cell>
          <cell r="D50">
            <v>0</v>
          </cell>
        </row>
        <row r="51">
          <cell r="A51">
            <v>45335</v>
          </cell>
          <cell r="B51" t="str">
            <v>Enrocamento de pedra jogada com pedra do primário</v>
          </cell>
          <cell r="C51">
            <v>0</v>
          </cell>
          <cell r="D51">
            <v>0</v>
          </cell>
        </row>
        <row r="52">
          <cell r="A52">
            <v>45340</v>
          </cell>
          <cell r="B52" t="str">
            <v>Enrocamento pedra arrumada</v>
          </cell>
          <cell r="C52">
            <v>0</v>
          </cell>
          <cell r="D52">
            <v>0</v>
          </cell>
        </row>
        <row r="53">
          <cell r="A53">
            <v>45345</v>
          </cell>
          <cell r="B53" t="str">
            <v>Alvenaria de pedra-de-mão argamassada</v>
          </cell>
          <cell r="C53">
            <v>0</v>
          </cell>
          <cell r="D53">
            <v>0</v>
          </cell>
        </row>
        <row r="54">
          <cell r="A54">
            <v>45350</v>
          </cell>
          <cell r="B54" t="str">
            <v>Alvenaria de tijolos maciços p/ parede de 20cm</v>
          </cell>
          <cell r="C54">
            <v>0</v>
          </cell>
          <cell r="D54">
            <v>0</v>
          </cell>
        </row>
        <row r="55">
          <cell r="A55">
            <v>46000</v>
          </cell>
          <cell r="B55" t="str">
            <v>Torre de madeira para cravação de tubulação (OAE)</v>
          </cell>
          <cell r="C55" t="str">
            <v>m</v>
          </cell>
          <cell r="D55">
            <v>450.9</v>
          </cell>
        </row>
        <row r="56">
          <cell r="A56">
            <v>46010</v>
          </cell>
          <cell r="B56" t="str">
            <v>Argamassa de cimento e areia 1:4 preparo e materiais (OAE)</v>
          </cell>
          <cell r="C56">
            <v>0</v>
          </cell>
          <cell r="D56">
            <v>0</v>
          </cell>
        </row>
        <row r="57">
          <cell r="A57">
            <v>46020</v>
          </cell>
          <cell r="B57" t="str">
            <v>Formas de madeira (OAE)</v>
          </cell>
          <cell r="C57">
            <v>0</v>
          </cell>
          <cell r="D57">
            <v>0</v>
          </cell>
        </row>
        <row r="58">
          <cell r="A58">
            <v>46030</v>
          </cell>
          <cell r="B58" t="str">
            <v>Armadura aço CA-50 fornec. dobr. e colocação (OAE)</v>
          </cell>
          <cell r="C58" t="str">
            <v>kg</v>
          </cell>
          <cell r="D58">
            <v>2.2000000000000002</v>
          </cell>
        </row>
        <row r="59">
          <cell r="A59">
            <v>46040</v>
          </cell>
          <cell r="B59" t="str">
            <v>Concreto fck 15 MPa - preparo lançamento e cura (OAE)</v>
          </cell>
          <cell r="C59">
            <v>0</v>
          </cell>
          <cell r="D59">
            <v>0</v>
          </cell>
        </row>
        <row r="60">
          <cell r="A60">
            <v>46050</v>
          </cell>
          <cell r="B60" t="str">
            <v>Concreto fck 18 MPa - preparo lançamento e cura (OAE)</v>
          </cell>
          <cell r="C60">
            <v>0</v>
          </cell>
          <cell r="D60">
            <v>0</v>
          </cell>
        </row>
        <row r="61">
          <cell r="A61">
            <v>46070</v>
          </cell>
          <cell r="B61" t="str">
            <v>Demolição de estrutura em concreto simples (OAE)</v>
          </cell>
          <cell r="C61">
            <v>0</v>
          </cell>
          <cell r="D61">
            <v>0</v>
          </cell>
        </row>
        <row r="62">
          <cell r="A62">
            <v>46080</v>
          </cell>
          <cell r="B62" t="str">
            <v>Demolição de estrutura em concreto armado (OAE)</v>
          </cell>
          <cell r="C62">
            <v>0</v>
          </cell>
          <cell r="D62">
            <v>0</v>
          </cell>
        </row>
        <row r="63">
          <cell r="A63">
            <v>46090</v>
          </cell>
          <cell r="B63" t="str">
            <v>Aterro para vedação de ensecadeiras (OAE)</v>
          </cell>
          <cell r="C63">
            <v>0</v>
          </cell>
          <cell r="D63">
            <v>0</v>
          </cell>
        </row>
        <row r="64">
          <cell r="A64">
            <v>46100</v>
          </cell>
          <cell r="B64" t="str">
            <v>Ensecadeiras duplas (OAE)</v>
          </cell>
          <cell r="C64">
            <v>0</v>
          </cell>
          <cell r="D64">
            <v>0</v>
          </cell>
        </row>
        <row r="65">
          <cell r="A65">
            <v>50000</v>
          </cell>
          <cell r="B65" t="str">
            <v>Desmatamento e limpeza do terreno - condição1</v>
          </cell>
          <cell r="C65">
            <v>0</v>
          </cell>
          <cell r="D65">
            <v>0</v>
          </cell>
        </row>
        <row r="66">
          <cell r="A66">
            <v>50001</v>
          </cell>
          <cell r="B66" t="str">
            <v>Desmatamento e limpeza do terreno - condição2</v>
          </cell>
          <cell r="C66">
            <v>0</v>
          </cell>
          <cell r="D66">
            <v>0</v>
          </cell>
        </row>
        <row r="67">
          <cell r="A67">
            <v>50002</v>
          </cell>
          <cell r="B67" t="str">
            <v>Desmatamento e limpeza do terreno - condição3</v>
          </cell>
          <cell r="C67">
            <v>0</v>
          </cell>
          <cell r="D67">
            <v>0</v>
          </cell>
        </row>
        <row r="68">
          <cell r="A68">
            <v>50003</v>
          </cell>
          <cell r="B68" t="str">
            <v>Desmatamento e limpeza do terreno - condição4</v>
          </cell>
          <cell r="C68">
            <v>0</v>
          </cell>
          <cell r="D68">
            <v>0</v>
          </cell>
        </row>
        <row r="69">
          <cell r="A69">
            <v>50010</v>
          </cell>
          <cell r="B69" t="str">
            <v>Esc. carga e transp. de mat. clas. 1a cat DMT&lt;= 50 m</v>
          </cell>
          <cell r="C69">
            <v>0</v>
          </cell>
          <cell r="D69">
            <v>0</v>
          </cell>
        </row>
        <row r="70">
          <cell r="A70">
            <v>50020</v>
          </cell>
          <cell r="B70" t="str">
            <v>Esc. carga e transp. de mat. clas 1a cat 50&lt;DMT&lt;=100 m</v>
          </cell>
          <cell r="C70">
            <v>0</v>
          </cell>
          <cell r="D70">
            <v>0</v>
          </cell>
        </row>
        <row r="71">
          <cell r="A71">
            <v>50030</v>
          </cell>
          <cell r="B71" t="str">
            <v>Esc. carga e transp. de mat. clas 1a cat 100&lt;DMT&lt;=150 m</v>
          </cell>
          <cell r="C71">
            <v>0</v>
          </cell>
          <cell r="D71">
            <v>0</v>
          </cell>
        </row>
        <row r="72">
          <cell r="A72">
            <v>50040</v>
          </cell>
          <cell r="B72" t="str">
            <v>Esc. carga e transp. de mat. clas 1a cat 150&lt;DMT&lt;=200 m</v>
          </cell>
          <cell r="C72">
            <v>0</v>
          </cell>
          <cell r="D72">
            <v>0</v>
          </cell>
        </row>
        <row r="73">
          <cell r="A73">
            <v>50050</v>
          </cell>
          <cell r="B73" t="str">
            <v>Esc. carga e transp. de mat. clas 1a cat 200&lt;DMT&lt;=250 m</v>
          </cell>
          <cell r="C73">
            <v>0</v>
          </cell>
          <cell r="D73">
            <v>0</v>
          </cell>
        </row>
        <row r="74">
          <cell r="A74">
            <v>50060</v>
          </cell>
          <cell r="B74" t="str">
            <v>Esc. carga e transp. de mat. clas 1a cat 250&lt;DMT&lt;=300 m</v>
          </cell>
          <cell r="C74">
            <v>0</v>
          </cell>
          <cell r="D74">
            <v>0</v>
          </cell>
        </row>
        <row r="75">
          <cell r="A75">
            <v>50070</v>
          </cell>
          <cell r="B75" t="str">
            <v>Esc. carga e transp. de mat. clas 1a cat 300&lt;DMT&lt;=350 m</v>
          </cell>
          <cell r="C75">
            <v>0</v>
          </cell>
          <cell r="D75">
            <v>0</v>
          </cell>
        </row>
        <row r="76">
          <cell r="A76">
            <v>50080</v>
          </cell>
          <cell r="B76" t="str">
            <v>Esc. carga e transp. de mat. clas 1a cat 350&lt;DMT&lt;=400 m</v>
          </cell>
          <cell r="C76">
            <v>0</v>
          </cell>
          <cell r="D76">
            <v>0</v>
          </cell>
        </row>
        <row r="77">
          <cell r="A77">
            <v>50090</v>
          </cell>
          <cell r="B77" t="str">
            <v>Esc. carga e transp. de mat. clas 1a cat 400&lt;DMT&lt;=500 m</v>
          </cell>
          <cell r="C77">
            <v>0</v>
          </cell>
          <cell r="D77">
            <v>0</v>
          </cell>
        </row>
        <row r="78">
          <cell r="A78">
            <v>50100</v>
          </cell>
          <cell r="B78" t="str">
            <v>Esc. carga e transp. de mat. clas 1a cat 500&lt;DMT&lt;=600 m</v>
          </cell>
          <cell r="C78">
            <v>0</v>
          </cell>
          <cell r="D78">
            <v>0</v>
          </cell>
        </row>
        <row r="79">
          <cell r="A79">
            <v>50110</v>
          </cell>
          <cell r="B79" t="str">
            <v>Esc. carga e transp. de mat. clas 1a cat 600&lt;DMT&lt;=700 m</v>
          </cell>
          <cell r="C79">
            <v>0</v>
          </cell>
          <cell r="D79">
            <v>0</v>
          </cell>
        </row>
        <row r="80">
          <cell r="A80">
            <v>50120</v>
          </cell>
          <cell r="B80" t="str">
            <v>Esc. carga e transp. de mat. clas 1a cat 700&lt;DMT&lt;=800 m</v>
          </cell>
          <cell r="C80">
            <v>0</v>
          </cell>
          <cell r="D80">
            <v>0</v>
          </cell>
        </row>
        <row r="81">
          <cell r="A81">
            <v>50130</v>
          </cell>
          <cell r="B81" t="str">
            <v>Esc. carga e transp. de mat. clas 1a cat 800&lt;DMT&lt;=900 m</v>
          </cell>
          <cell r="C81">
            <v>0</v>
          </cell>
          <cell r="D81">
            <v>0</v>
          </cell>
        </row>
        <row r="82">
          <cell r="A82">
            <v>50140</v>
          </cell>
          <cell r="B82" t="str">
            <v>Esc. carga e transp. de mat. clas 1a cat 900&lt;DMT&lt;=1000 m</v>
          </cell>
          <cell r="C82">
            <v>0</v>
          </cell>
          <cell r="D82">
            <v>0</v>
          </cell>
        </row>
        <row r="83">
          <cell r="A83">
            <v>50150</v>
          </cell>
          <cell r="B83" t="str">
            <v>Esc. carga e transp. de mat. clas 1a cat 1000&lt;DMT&lt;=1200 m</v>
          </cell>
          <cell r="C83">
            <v>0</v>
          </cell>
          <cell r="D83">
            <v>0</v>
          </cell>
        </row>
        <row r="84">
          <cell r="A84">
            <v>50160</v>
          </cell>
          <cell r="B84" t="str">
            <v>Esc. carga e transp. de mat. clas 1a cat 1200&lt;DMT&lt;=1400 m</v>
          </cell>
          <cell r="C84">
            <v>0</v>
          </cell>
          <cell r="D84">
            <v>0</v>
          </cell>
        </row>
        <row r="85">
          <cell r="A85">
            <v>50170</v>
          </cell>
          <cell r="B85" t="str">
            <v>Esc. carga e transp. de mat. clas 1a cat 1400&lt;DMT&lt;=1600 m</v>
          </cell>
          <cell r="C85">
            <v>0</v>
          </cell>
          <cell r="D85">
            <v>0</v>
          </cell>
        </row>
        <row r="86">
          <cell r="A86">
            <v>50180</v>
          </cell>
          <cell r="B86" t="str">
            <v>Esc. carga e transp. de mat. clas 1a cat 1600&lt;DMT&lt;=1800 m</v>
          </cell>
          <cell r="C86">
            <v>0</v>
          </cell>
          <cell r="D86">
            <v>0</v>
          </cell>
        </row>
        <row r="87">
          <cell r="A87">
            <v>50190</v>
          </cell>
          <cell r="B87" t="str">
            <v>Esc. carga e transp. de mat. clas 1a cat 1800&lt;DMT&lt;2000 m</v>
          </cell>
          <cell r="C87">
            <v>0</v>
          </cell>
          <cell r="D87">
            <v>0</v>
          </cell>
        </row>
        <row r="88">
          <cell r="A88">
            <v>50200</v>
          </cell>
          <cell r="B88" t="str">
            <v>Esc. carga e transp. de mat. clas 1a cat 2000&lt;DMT&lt;2500 m</v>
          </cell>
          <cell r="C88">
            <v>0</v>
          </cell>
          <cell r="D88">
            <v>0</v>
          </cell>
        </row>
        <row r="89">
          <cell r="A89">
            <v>50210</v>
          </cell>
          <cell r="B89" t="str">
            <v>Esc. carga e transp. de mat. clas 1a cat 2500&lt;DMT&lt;3000 m</v>
          </cell>
          <cell r="C89">
            <v>0</v>
          </cell>
          <cell r="D89">
            <v>0</v>
          </cell>
        </row>
        <row r="90">
          <cell r="A90">
            <v>50220</v>
          </cell>
          <cell r="B90" t="str">
            <v>Esc. carga e transp. de mat. clas 1a cat 3000&lt;DMT&lt;3500 m</v>
          </cell>
          <cell r="C90">
            <v>0</v>
          </cell>
          <cell r="D90">
            <v>0</v>
          </cell>
        </row>
        <row r="91">
          <cell r="A91">
            <v>50230</v>
          </cell>
          <cell r="B91" t="str">
            <v>Esc. carga e transp. de mat. clas 1a cat 3500&lt;DMT&lt;4000 m</v>
          </cell>
          <cell r="C91">
            <v>0</v>
          </cell>
          <cell r="D91">
            <v>0</v>
          </cell>
        </row>
        <row r="92">
          <cell r="A92">
            <v>50240</v>
          </cell>
          <cell r="B92" t="str">
            <v>Esc. carga e transp. de mat. clas 1a cat 4000&lt;DMT&lt;4500 m</v>
          </cell>
          <cell r="C92">
            <v>0</v>
          </cell>
          <cell r="D92">
            <v>0</v>
          </cell>
        </row>
        <row r="93">
          <cell r="A93">
            <v>50250</v>
          </cell>
          <cell r="B93" t="str">
            <v>Esc. carga e transp. de mat. clas 1a cat 4500&lt;DMT&lt;5000 m</v>
          </cell>
          <cell r="C93">
            <v>0</v>
          </cell>
          <cell r="D93">
            <v>0</v>
          </cell>
        </row>
        <row r="94">
          <cell r="A94">
            <v>50260</v>
          </cell>
          <cell r="B94" t="str">
            <v>Esc. carga e transp. de mat. clas 1a cat 5000&lt;DMT&lt;6000 m</v>
          </cell>
          <cell r="C94">
            <v>0</v>
          </cell>
          <cell r="D94">
            <v>0</v>
          </cell>
        </row>
        <row r="95">
          <cell r="A95">
            <v>50270</v>
          </cell>
          <cell r="B95" t="str">
            <v>Esc. carga e transp. de mat. clas 1a cat 6000&lt;DMT&lt;7000 m</v>
          </cell>
          <cell r="C95">
            <v>0</v>
          </cell>
          <cell r="D95">
            <v>0</v>
          </cell>
        </row>
        <row r="96">
          <cell r="A96">
            <v>50280</v>
          </cell>
          <cell r="B96" t="str">
            <v>Esc. carga e transp. de mat. clas 1a cat 7000&lt;DMT&lt;8000 m</v>
          </cell>
          <cell r="C96">
            <v>0</v>
          </cell>
          <cell r="D96">
            <v>0</v>
          </cell>
        </row>
        <row r="97">
          <cell r="A97">
            <v>50290</v>
          </cell>
          <cell r="B97" t="str">
            <v>Esc. carga e transp. de mat. clas 1a cat 8000&lt;DMT&lt;9000 m</v>
          </cell>
          <cell r="C97">
            <v>0</v>
          </cell>
          <cell r="D97">
            <v>0</v>
          </cell>
        </row>
        <row r="98">
          <cell r="A98">
            <v>50300</v>
          </cell>
          <cell r="B98" t="str">
            <v>Esc. carga e transp. de mat. clas 1a cat 9000&lt;DMT&lt;1000 m</v>
          </cell>
          <cell r="C98">
            <v>0</v>
          </cell>
          <cell r="D98">
            <v>0</v>
          </cell>
        </row>
        <row r="99">
          <cell r="A99">
            <v>51000</v>
          </cell>
          <cell r="B99" t="str">
            <v>Esc. carga e transp. de mat. clas. 2a cat DMT&lt;= 50 m</v>
          </cell>
          <cell r="C99">
            <v>0</v>
          </cell>
          <cell r="D99">
            <v>0</v>
          </cell>
        </row>
        <row r="100">
          <cell r="A100">
            <v>51010</v>
          </cell>
          <cell r="B100" t="str">
            <v>Esc. carga e transp. de mat. clas 2a cat 50&lt;DMT&lt;=100 m</v>
          </cell>
          <cell r="C100">
            <v>0</v>
          </cell>
          <cell r="D100">
            <v>0</v>
          </cell>
        </row>
        <row r="101">
          <cell r="A101">
            <v>51020</v>
          </cell>
          <cell r="B101" t="str">
            <v>Esc. carga e transp. de mat. clas 2a cat 100&lt;DMT&lt;=150 m</v>
          </cell>
          <cell r="C101">
            <v>0</v>
          </cell>
          <cell r="D101">
            <v>0</v>
          </cell>
        </row>
        <row r="102">
          <cell r="A102">
            <v>51030</v>
          </cell>
          <cell r="B102" t="str">
            <v>Esc. carga e transp. de mat. clas 2a cat 150&lt;DMT&lt;=200 m</v>
          </cell>
          <cell r="C102">
            <v>0</v>
          </cell>
          <cell r="D102">
            <v>0</v>
          </cell>
        </row>
        <row r="103">
          <cell r="A103">
            <v>51040</v>
          </cell>
          <cell r="B103" t="str">
            <v>Esc. carga e transp. de mat. clas 2a cat 200&lt;DMT&lt;=250 m</v>
          </cell>
          <cell r="C103">
            <v>0</v>
          </cell>
          <cell r="D103">
            <v>0</v>
          </cell>
        </row>
        <row r="104">
          <cell r="A104">
            <v>51050</v>
          </cell>
          <cell r="B104" t="str">
            <v>Esc. carga e transp. de mat. clas 2a cat 250&lt;DMT&lt;=300 m</v>
          </cell>
          <cell r="C104">
            <v>0</v>
          </cell>
          <cell r="D104">
            <v>0</v>
          </cell>
        </row>
        <row r="105">
          <cell r="A105">
            <v>51060</v>
          </cell>
          <cell r="B105" t="str">
            <v>Esc. carga e transp. de mat. clas 2a cat 300&lt;DMT&lt;=350 m</v>
          </cell>
          <cell r="C105">
            <v>0</v>
          </cell>
          <cell r="D105">
            <v>0</v>
          </cell>
        </row>
        <row r="106">
          <cell r="A106">
            <v>51070</v>
          </cell>
          <cell r="B106" t="str">
            <v>Esc. carga e transp. de mat. clas 2a cat 350&lt;DMT&lt;=400 m</v>
          </cell>
          <cell r="C106">
            <v>0</v>
          </cell>
          <cell r="D106">
            <v>0</v>
          </cell>
        </row>
        <row r="107">
          <cell r="A107">
            <v>51080</v>
          </cell>
          <cell r="B107" t="str">
            <v>Esc. carga e transp. de mat. clas 2a cat 400&lt;DMT&lt;=500 m</v>
          </cell>
          <cell r="C107">
            <v>0</v>
          </cell>
          <cell r="D107">
            <v>0</v>
          </cell>
        </row>
        <row r="108">
          <cell r="A108">
            <v>51090</v>
          </cell>
          <cell r="B108" t="str">
            <v>Esc. carga e transp. de mat. clas 2a cat 500&lt;DMT&lt;=600 m</v>
          </cell>
          <cell r="C108">
            <v>0</v>
          </cell>
          <cell r="D108">
            <v>0</v>
          </cell>
        </row>
        <row r="109">
          <cell r="A109">
            <v>51100</v>
          </cell>
          <cell r="B109" t="str">
            <v>Esc. carga e transp. de mat. clas 2a cat 600&lt;DMT&lt;=700 m</v>
          </cell>
          <cell r="C109">
            <v>0</v>
          </cell>
          <cell r="D109">
            <v>0</v>
          </cell>
        </row>
        <row r="110">
          <cell r="A110">
            <v>51110</v>
          </cell>
          <cell r="B110" t="str">
            <v>Esc. carga e transp. de mat. clas 2a cat 700&lt;DMT&lt;=800 m</v>
          </cell>
          <cell r="C110">
            <v>0</v>
          </cell>
          <cell r="D110">
            <v>0</v>
          </cell>
        </row>
        <row r="111">
          <cell r="A111">
            <v>51120</v>
          </cell>
          <cell r="B111" t="str">
            <v>Esc. carga e transp. de mat. clas 2a cat 800&lt;DMT&lt;=900 m</v>
          </cell>
          <cell r="C111">
            <v>0</v>
          </cell>
          <cell r="D111">
            <v>0</v>
          </cell>
        </row>
        <row r="112">
          <cell r="A112">
            <v>51130</v>
          </cell>
          <cell r="B112" t="str">
            <v>Esc. carga e transp. de mat. clas 2a cat 900&lt;DMT&lt;=1000 m</v>
          </cell>
          <cell r="C112">
            <v>0</v>
          </cell>
          <cell r="D112">
            <v>0</v>
          </cell>
        </row>
        <row r="113">
          <cell r="A113">
            <v>51140</v>
          </cell>
          <cell r="B113" t="str">
            <v>Esc. carga e transp. de mat. clas 2a cat 1000&lt;DMT&lt;=1200 m</v>
          </cell>
          <cell r="C113">
            <v>0</v>
          </cell>
          <cell r="D113">
            <v>0</v>
          </cell>
        </row>
        <row r="114">
          <cell r="A114">
            <v>51150</v>
          </cell>
          <cell r="B114" t="str">
            <v>Esc. carga e transp. de mat. clas 2a cat 1200&lt;DMT&lt;=1400 m</v>
          </cell>
          <cell r="C114">
            <v>0</v>
          </cell>
          <cell r="D114">
            <v>0</v>
          </cell>
        </row>
        <row r="115">
          <cell r="A115">
            <v>51160</v>
          </cell>
          <cell r="B115" t="str">
            <v>Esc. carga e transp. de mat. clas 2a cat 1400&lt;DMT&lt;=1600 m</v>
          </cell>
          <cell r="C115">
            <v>0</v>
          </cell>
          <cell r="D115">
            <v>0</v>
          </cell>
        </row>
        <row r="116">
          <cell r="A116">
            <v>51170</v>
          </cell>
          <cell r="B116" t="str">
            <v>Esc. carga e transp. de mat. clas 2a cat 1600&lt;DMT&lt;=1800 m</v>
          </cell>
          <cell r="C116">
            <v>0</v>
          </cell>
          <cell r="D116">
            <v>0</v>
          </cell>
        </row>
        <row r="117">
          <cell r="A117">
            <v>51180</v>
          </cell>
          <cell r="B117" t="str">
            <v>Esc. carga e transp. de mat. clas 2a cat 1800&lt;DMT&lt;2000 m</v>
          </cell>
          <cell r="C117">
            <v>0</v>
          </cell>
          <cell r="D117">
            <v>0</v>
          </cell>
        </row>
        <row r="118">
          <cell r="A118">
            <v>51190</v>
          </cell>
          <cell r="B118" t="str">
            <v>Esc. carga e transp. de mat. clas 2a cat 2000&lt;DMT&lt;2500 m</v>
          </cell>
          <cell r="C118">
            <v>0</v>
          </cell>
          <cell r="D118">
            <v>0</v>
          </cell>
        </row>
        <row r="119">
          <cell r="A119">
            <v>51200</v>
          </cell>
          <cell r="B119" t="str">
            <v>Esc. carga e transp. de mat. clas 2a cat 2500&lt;DMT&lt;3000 m</v>
          </cell>
          <cell r="C119">
            <v>0</v>
          </cell>
          <cell r="D119">
            <v>0</v>
          </cell>
        </row>
        <row r="120">
          <cell r="A120">
            <v>51210</v>
          </cell>
          <cell r="B120" t="str">
            <v>Esc. carga e transp. de mat. clas 2a cat 3000&lt;DMT&lt;3500 m</v>
          </cell>
          <cell r="C120">
            <v>0</v>
          </cell>
          <cell r="D120">
            <v>0</v>
          </cell>
        </row>
        <row r="121">
          <cell r="A121">
            <v>51220</v>
          </cell>
          <cell r="B121" t="str">
            <v>Esc. carga e transp. de mat. clas 2a cat 3500&lt;DMT&lt;4000 m</v>
          </cell>
          <cell r="C121">
            <v>0</v>
          </cell>
          <cell r="D121">
            <v>0</v>
          </cell>
        </row>
        <row r="122">
          <cell r="A122">
            <v>51230</v>
          </cell>
          <cell r="B122" t="str">
            <v>Esc. carga e transp. de mat. clas 2a cat 4000&lt;DMT&lt;4500 m</v>
          </cell>
          <cell r="C122">
            <v>0</v>
          </cell>
          <cell r="D122">
            <v>0</v>
          </cell>
        </row>
        <row r="123">
          <cell r="A123">
            <v>51240</v>
          </cell>
          <cell r="B123" t="str">
            <v>Esc. carga e transp. de mat. clas 2a cat 4500&lt;DMT&lt;5000 m</v>
          </cell>
          <cell r="C123">
            <v>0</v>
          </cell>
          <cell r="D123">
            <v>0</v>
          </cell>
        </row>
        <row r="124">
          <cell r="A124">
            <v>51250</v>
          </cell>
          <cell r="B124" t="str">
            <v>Esc. carga e transp. de mat. clas 2a cat 5000&lt;DMT&lt;6000 m</v>
          </cell>
          <cell r="C124">
            <v>0</v>
          </cell>
          <cell r="D124">
            <v>0</v>
          </cell>
        </row>
        <row r="125">
          <cell r="A125">
            <v>51260</v>
          </cell>
          <cell r="B125" t="str">
            <v>Esc. carga e transp. de mat. clas 2a cat 6000&lt;DMT&lt;7000 m</v>
          </cell>
          <cell r="C125">
            <v>0</v>
          </cell>
          <cell r="D125">
            <v>0</v>
          </cell>
        </row>
        <row r="126">
          <cell r="A126">
            <v>51270</v>
          </cell>
          <cell r="B126" t="str">
            <v>Esc. carga e transp. de mat. clas 2a cat 7000&lt;DMT&lt;8000 m</v>
          </cell>
          <cell r="C126">
            <v>0</v>
          </cell>
          <cell r="D126">
            <v>0</v>
          </cell>
        </row>
        <row r="127">
          <cell r="A127">
            <v>51280</v>
          </cell>
          <cell r="B127" t="str">
            <v>Esc. carga e transp. de mat. clas 2a cat 8000&lt;DMT&lt;9000 m</v>
          </cell>
          <cell r="C127">
            <v>0</v>
          </cell>
          <cell r="D127">
            <v>0</v>
          </cell>
        </row>
        <row r="128">
          <cell r="A128">
            <v>51290</v>
          </cell>
          <cell r="B128" t="str">
            <v>Esc. carga e transp. de mat. clas 2a cat 9000&lt;DMT&lt;1000 m</v>
          </cell>
          <cell r="C128">
            <v>0</v>
          </cell>
          <cell r="D128">
            <v>0</v>
          </cell>
        </row>
        <row r="129">
          <cell r="A129">
            <v>51500</v>
          </cell>
          <cell r="B129" t="str">
            <v>Esc. carga e transp. e espalh. mat. 3a cat 000&lt;DMT&lt;=050 m</v>
          </cell>
          <cell r="C129">
            <v>0</v>
          </cell>
          <cell r="D129">
            <v>0</v>
          </cell>
        </row>
        <row r="130">
          <cell r="A130">
            <v>51510</v>
          </cell>
          <cell r="B130" t="str">
            <v>Esc. carga e transp. e espalh. mat. 3a cat 050&lt;DMT&lt;=100 m</v>
          </cell>
          <cell r="C130">
            <v>0</v>
          </cell>
          <cell r="D130">
            <v>0</v>
          </cell>
        </row>
        <row r="131">
          <cell r="A131">
            <v>51520</v>
          </cell>
          <cell r="B131" t="str">
            <v>Esc. carga e transp. e espalh. mat. 3a cat 100&lt;DMT&lt;=150 m</v>
          </cell>
          <cell r="C131">
            <v>0</v>
          </cell>
          <cell r="D131">
            <v>0</v>
          </cell>
        </row>
        <row r="132">
          <cell r="A132">
            <v>51530</v>
          </cell>
          <cell r="B132" t="str">
            <v>Esc. carga e transp. e espalh. mat. 3a cat 150&lt;DMT&lt;=200 m</v>
          </cell>
          <cell r="C132">
            <v>0</v>
          </cell>
          <cell r="D132">
            <v>0</v>
          </cell>
        </row>
        <row r="133">
          <cell r="A133">
            <v>51540</v>
          </cell>
          <cell r="B133" t="str">
            <v>Esc. carga e transp. e espalh. mat. 3a cat 200&lt;DMT&lt;=250 m</v>
          </cell>
          <cell r="C133">
            <v>0</v>
          </cell>
          <cell r="D133">
            <v>0</v>
          </cell>
        </row>
        <row r="134">
          <cell r="A134">
            <v>51550</v>
          </cell>
          <cell r="B134" t="str">
            <v>Esc. carga e transp. e espalh. mat. 3a cat 250&lt;DMT&lt;=300 m</v>
          </cell>
          <cell r="C134">
            <v>0</v>
          </cell>
          <cell r="D134">
            <v>0</v>
          </cell>
        </row>
        <row r="135">
          <cell r="A135">
            <v>51560</v>
          </cell>
          <cell r="B135" t="str">
            <v>Esc. carga e transp. e espalh. mat. 3a cat 300&lt;DMT&lt;=350 m</v>
          </cell>
          <cell r="C135">
            <v>0</v>
          </cell>
          <cell r="D135">
            <v>0</v>
          </cell>
        </row>
        <row r="136">
          <cell r="A136">
            <v>51570</v>
          </cell>
          <cell r="B136" t="str">
            <v>Esc. carga e transp. e espalh. mat. 3a cat 350&lt;DMT&lt;=400 m</v>
          </cell>
          <cell r="C136">
            <v>0</v>
          </cell>
          <cell r="D136">
            <v>0</v>
          </cell>
        </row>
        <row r="137">
          <cell r="A137">
            <v>51580</v>
          </cell>
          <cell r="B137" t="str">
            <v>Esc. carga e transp. e espalh. mat. 3a cat 400&lt;DMT&lt;=500 m</v>
          </cell>
          <cell r="C137">
            <v>0</v>
          </cell>
          <cell r="D137">
            <v>0</v>
          </cell>
        </row>
        <row r="138">
          <cell r="A138">
            <v>51590</v>
          </cell>
          <cell r="B138" t="str">
            <v>Esc. carga e transp. e espalh. mat. 3a cat 500&lt;DMT&lt;=600 m</v>
          </cell>
          <cell r="C138">
            <v>0</v>
          </cell>
          <cell r="D138">
            <v>0</v>
          </cell>
        </row>
        <row r="139">
          <cell r="A139">
            <v>51600</v>
          </cell>
          <cell r="B139" t="str">
            <v>Esc. carga e transp. e espalh. mat. 3a cat 600&lt;DMT&lt;=700 m</v>
          </cell>
          <cell r="C139">
            <v>0</v>
          </cell>
          <cell r="D139">
            <v>0</v>
          </cell>
        </row>
        <row r="140">
          <cell r="A140">
            <v>51610</v>
          </cell>
          <cell r="B140" t="str">
            <v>Esc. carga e transp. e espalh. mat. 3a cat 700&lt;DMT&lt;=800 m</v>
          </cell>
          <cell r="C140">
            <v>0</v>
          </cell>
          <cell r="D140">
            <v>0</v>
          </cell>
        </row>
        <row r="141">
          <cell r="A141">
            <v>51620</v>
          </cell>
          <cell r="B141" t="str">
            <v>Esc. carga e transp. e espalh. mat. 3a cat 800&lt;DMT&lt;=900 m</v>
          </cell>
          <cell r="C141">
            <v>0</v>
          </cell>
          <cell r="D141">
            <v>0</v>
          </cell>
        </row>
        <row r="142">
          <cell r="A142">
            <v>51630</v>
          </cell>
          <cell r="B142" t="str">
            <v>Esc. carga e transp. e espalh. mat. 3a cat 900&lt;DMT&lt;=1000 m</v>
          </cell>
          <cell r="C142">
            <v>0</v>
          </cell>
          <cell r="D142">
            <v>0</v>
          </cell>
        </row>
        <row r="143">
          <cell r="A143">
            <v>51640</v>
          </cell>
          <cell r="B143" t="str">
            <v>Esc. carga e transp. e espalh. mat. 3a cat 1000&lt;DMT&lt;=1200 m</v>
          </cell>
          <cell r="C143">
            <v>0</v>
          </cell>
          <cell r="D143">
            <v>0</v>
          </cell>
        </row>
        <row r="144">
          <cell r="A144">
            <v>51650</v>
          </cell>
          <cell r="B144" t="str">
            <v>Esc. carga e transp. e espalh. mat. 3a cat 1200&lt;DMT&lt;=1400 m</v>
          </cell>
          <cell r="C144">
            <v>0</v>
          </cell>
          <cell r="D144">
            <v>0</v>
          </cell>
        </row>
        <row r="145">
          <cell r="A145">
            <v>51660</v>
          </cell>
          <cell r="B145" t="str">
            <v>Esc. carga e transp. e espalh. mat. 3a cat 1400&lt;DMT&lt;=1600 m</v>
          </cell>
          <cell r="C145">
            <v>0</v>
          </cell>
          <cell r="D145">
            <v>0</v>
          </cell>
        </row>
        <row r="146">
          <cell r="A146">
            <v>51670</v>
          </cell>
          <cell r="B146" t="str">
            <v>Esc. carga e transp. e espalh. mat. 3a cat 1600&lt;DMT&lt;=1800 m</v>
          </cell>
          <cell r="C146">
            <v>0</v>
          </cell>
          <cell r="D146">
            <v>0</v>
          </cell>
        </row>
        <row r="147">
          <cell r="A147">
            <v>51690</v>
          </cell>
          <cell r="B147" t="str">
            <v>Esc. carga e transp. e espalh. mat. 3a cat 1800&lt;DMT&lt;=2000 m</v>
          </cell>
          <cell r="C147">
            <v>0</v>
          </cell>
          <cell r="D147">
            <v>0</v>
          </cell>
        </row>
        <row r="148">
          <cell r="A148">
            <v>51700</v>
          </cell>
          <cell r="B148" t="str">
            <v>Esc. carga e transp. e espalh. mat. 3a cat 2000&lt;DMT&lt;=2500 m</v>
          </cell>
          <cell r="C148">
            <v>0</v>
          </cell>
          <cell r="D148">
            <v>0</v>
          </cell>
        </row>
        <row r="149">
          <cell r="A149">
            <v>51710</v>
          </cell>
          <cell r="B149" t="str">
            <v>Esc. carga e transp. e espalh. mat. 3a cat 2500&lt;DMT&lt;=3000 m</v>
          </cell>
          <cell r="C149">
            <v>0</v>
          </cell>
          <cell r="D149">
            <v>0</v>
          </cell>
        </row>
        <row r="150">
          <cell r="A150">
            <v>51720</v>
          </cell>
          <cell r="B150" t="str">
            <v>Esc. carga e transp. e espalh. mat. 3a cat 3000&lt;DMT&lt;=3500 m</v>
          </cell>
          <cell r="C150">
            <v>0</v>
          </cell>
          <cell r="D150">
            <v>0</v>
          </cell>
        </row>
        <row r="151">
          <cell r="A151">
            <v>51730</v>
          </cell>
          <cell r="B151" t="str">
            <v>Esc. carga e transp. e espalh. mat. 3a cat 3500&lt;DMT&lt;=4000 m</v>
          </cell>
          <cell r="C151">
            <v>0</v>
          </cell>
          <cell r="D151">
            <v>0</v>
          </cell>
        </row>
        <row r="152">
          <cell r="A152">
            <v>51740</v>
          </cell>
          <cell r="B152" t="str">
            <v>Esc. carga e transp. e espalh. mat. 3a cat 4000&lt;DMT&lt;=4500 m</v>
          </cell>
          <cell r="C152">
            <v>0</v>
          </cell>
          <cell r="D152">
            <v>0</v>
          </cell>
        </row>
        <row r="153">
          <cell r="A153">
            <v>51750</v>
          </cell>
          <cell r="B153" t="str">
            <v>Esc. carga e transp. e espalh. mat. 3a cat 4500&lt;DMT&lt;=5000 m</v>
          </cell>
          <cell r="C153">
            <v>0</v>
          </cell>
          <cell r="D153">
            <v>0</v>
          </cell>
        </row>
        <row r="154">
          <cell r="A154">
            <v>51760</v>
          </cell>
          <cell r="B154" t="str">
            <v>Esc. carga e transp. e espalh. mat. 3a cat 5000&lt;DMT&lt;=6000 m</v>
          </cell>
          <cell r="C154">
            <v>0</v>
          </cell>
          <cell r="D154">
            <v>0</v>
          </cell>
        </row>
        <row r="155">
          <cell r="A155">
            <v>51850</v>
          </cell>
          <cell r="B155" t="str">
            <v>Fendilhamento de rebaixo de corte em rocha</v>
          </cell>
          <cell r="C155">
            <v>0</v>
          </cell>
          <cell r="D155">
            <v>0</v>
          </cell>
        </row>
        <row r="156">
          <cell r="A156">
            <v>51900</v>
          </cell>
          <cell r="B156" t="str">
            <v>Extração carga e descarga de seixo com DRAG-LINE</v>
          </cell>
          <cell r="C156">
            <v>0</v>
          </cell>
          <cell r="D156">
            <v>0</v>
          </cell>
        </row>
        <row r="157">
          <cell r="A157">
            <v>51950</v>
          </cell>
          <cell r="B157" t="str">
            <v>Extração carga e descarga de seixo com trator</v>
          </cell>
          <cell r="C157">
            <v>0</v>
          </cell>
          <cell r="D157">
            <v>0</v>
          </cell>
        </row>
        <row r="158">
          <cell r="A158">
            <v>52000</v>
          </cell>
          <cell r="B158" t="str">
            <v>Compactação de aterros a 95% do Proctor Normal</v>
          </cell>
          <cell r="C158">
            <v>0</v>
          </cell>
          <cell r="D158">
            <v>0</v>
          </cell>
        </row>
        <row r="159">
          <cell r="A159">
            <v>52010</v>
          </cell>
          <cell r="B159" t="str">
            <v>Compactação de aterro a 100% do Proctor Normal</v>
          </cell>
          <cell r="C159">
            <v>0</v>
          </cell>
          <cell r="D159">
            <v>0</v>
          </cell>
        </row>
        <row r="160">
          <cell r="A160">
            <v>52015</v>
          </cell>
          <cell r="B160" t="str">
            <v>Compactação de aterro em rocha</v>
          </cell>
          <cell r="C160">
            <v>0</v>
          </cell>
          <cell r="D160">
            <v>0</v>
          </cell>
        </row>
        <row r="161">
          <cell r="A161">
            <v>52020</v>
          </cell>
          <cell r="B161" t="str">
            <v>Esc. carga transp. e espalh. de mat. de jazida clas. 1a. cat.</v>
          </cell>
          <cell r="C161">
            <v>0</v>
          </cell>
          <cell r="D161">
            <v>0</v>
          </cell>
        </row>
        <row r="162">
          <cell r="A162">
            <v>52030</v>
          </cell>
          <cell r="B162" t="str">
            <v>Esc. carga transp. e espalh. de mat. de jazida clas. 2a. cat.</v>
          </cell>
          <cell r="C162">
            <v>0</v>
          </cell>
          <cell r="D162">
            <v>0</v>
          </cell>
        </row>
        <row r="163">
          <cell r="A163">
            <v>52040</v>
          </cell>
          <cell r="B163" t="str">
            <v>Revestimento primário - execução</v>
          </cell>
          <cell r="C163">
            <v>0</v>
          </cell>
          <cell r="D163">
            <v>0</v>
          </cell>
        </row>
        <row r="164">
          <cell r="A164">
            <v>52045</v>
          </cell>
          <cell r="B164" t="str">
            <v>Remoção de solos moles sem transporte</v>
          </cell>
          <cell r="C164">
            <v>0</v>
          </cell>
          <cell r="D164">
            <v>0</v>
          </cell>
        </row>
        <row r="165">
          <cell r="A165">
            <v>52050</v>
          </cell>
          <cell r="B165" t="str">
            <v>Remoção de solos moles com transporte 0&lt; DMT&lt;= 50 m</v>
          </cell>
          <cell r="C165">
            <v>0</v>
          </cell>
          <cell r="D165">
            <v>0</v>
          </cell>
        </row>
        <row r="166">
          <cell r="A166">
            <v>52060</v>
          </cell>
          <cell r="B166" t="str">
            <v>Remoção de solos moles c/transporte  50&lt; DMT&lt;=100 m</v>
          </cell>
          <cell r="C166">
            <v>0</v>
          </cell>
          <cell r="D166">
            <v>0</v>
          </cell>
        </row>
        <row r="167">
          <cell r="A167">
            <v>52070</v>
          </cell>
          <cell r="B167" t="str">
            <v>Remoção de solos moles c/transporte  100&lt; DMT&lt;=200 m</v>
          </cell>
          <cell r="C167">
            <v>0</v>
          </cell>
          <cell r="D167">
            <v>0</v>
          </cell>
        </row>
        <row r="168">
          <cell r="A168">
            <v>52080</v>
          </cell>
          <cell r="B168" t="str">
            <v>Remoção de solos moles c/transporte  200&lt; DMT&lt;=300 m</v>
          </cell>
          <cell r="C168">
            <v>0</v>
          </cell>
          <cell r="D168">
            <v>0</v>
          </cell>
        </row>
        <row r="169">
          <cell r="A169">
            <v>52084</v>
          </cell>
          <cell r="B169" t="str">
            <v>Remoção de solos moles c/transporte  300&lt; DMT&lt;=400 m</v>
          </cell>
          <cell r="C169">
            <v>0</v>
          </cell>
          <cell r="D169">
            <v>0</v>
          </cell>
        </row>
        <row r="170">
          <cell r="A170">
            <v>52087</v>
          </cell>
          <cell r="B170" t="str">
            <v>Remoção de solos moles c/transporte  400&lt; DMT&lt;=600 m</v>
          </cell>
          <cell r="C170">
            <v>0</v>
          </cell>
          <cell r="D170">
            <v>0</v>
          </cell>
        </row>
        <row r="171">
          <cell r="A171">
            <v>52090</v>
          </cell>
          <cell r="B171" t="str">
            <v>Remoção de solos moles c/transporte  600&lt; DMT&lt;=800 m</v>
          </cell>
          <cell r="C171">
            <v>0</v>
          </cell>
          <cell r="D171">
            <v>0</v>
          </cell>
        </row>
        <row r="172">
          <cell r="A172">
            <v>52095</v>
          </cell>
          <cell r="B172" t="str">
            <v>Remoção de solos moles c/transporte  800&lt; DMT&lt;=1000 m</v>
          </cell>
          <cell r="C172">
            <v>0</v>
          </cell>
          <cell r="D172">
            <v>0</v>
          </cell>
        </row>
        <row r="173">
          <cell r="A173">
            <v>52100</v>
          </cell>
          <cell r="B173" t="str">
            <v>Remoção de solos moles c/transporte  1000&lt; DMT&lt;=1200 m</v>
          </cell>
          <cell r="C173">
            <v>0</v>
          </cell>
          <cell r="D173">
            <v>0</v>
          </cell>
        </row>
        <row r="174">
          <cell r="A174">
            <v>52119</v>
          </cell>
          <cell r="B174" t="str">
            <v>Colchão de areia extraída</v>
          </cell>
          <cell r="C174">
            <v>0</v>
          </cell>
          <cell r="D174">
            <v>0</v>
          </cell>
        </row>
        <row r="175">
          <cell r="A175">
            <v>52120</v>
          </cell>
          <cell r="B175" t="str">
            <v>Colchão de areia comercial</v>
          </cell>
          <cell r="C175">
            <v>0</v>
          </cell>
          <cell r="D175">
            <v>0</v>
          </cell>
        </row>
        <row r="176">
          <cell r="A176">
            <v>52150</v>
          </cell>
          <cell r="B176" t="str">
            <v>Carga de material</v>
          </cell>
          <cell r="C176">
            <v>0</v>
          </cell>
          <cell r="D176">
            <v>0</v>
          </cell>
        </row>
        <row r="177">
          <cell r="A177">
            <v>52160</v>
          </cell>
          <cell r="B177" t="str">
            <v>Camada drenante c/ pedra pulmão - fechamento c/ brita</v>
          </cell>
          <cell r="C177">
            <v>0</v>
          </cell>
          <cell r="D177">
            <v>0</v>
          </cell>
        </row>
        <row r="178">
          <cell r="A178">
            <v>52200</v>
          </cell>
          <cell r="B178" t="str">
            <v>Fornec. e espalh. de brita para regulariz. de corte em rocha</v>
          </cell>
          <cell r="C178">
            <v>0</v>
          </cell>
          <cell r="D178">
            <v>0</v>
          </cell>
        </row>
        <row r="179">
          <cell r="A179">
            <v>53000</v>
          </cell>
          <cell r="B179" t="str">
            <v>Regularização do sub leito a 100% do Proctor Normal</v>
          </cell>
          <cell r="C179">
            <v>0</v>
          </cell>
          <cell r="D179">
            <v>0</v>
          </cell>
        </row>
        <row r="180">
          <cell r="A180">
            <v>53010</v>
          </cell>
          <cell r="B180" t="str">
            <v>Regularização do sub leito a 100% PI</v>
          </cell>
          <cell r="C180">
            <v>0</v>
          </cell>
          <cell r="D180">
            <v>0</v>
          </cell>
        </row>
        <row r="181">
          <cell r="A181">
            <v>53020</v>
          </cell>
          <cell r="B181" t="str">
            <v>Decapagem de jazida classificada em 1a. cat.</v>
          </cell>
          <cell r="C181">
            <v>0</v>
          </cell>
          <cell r="D181">
            <v>0</v>
          </cell>
        </row>
        <row r="182">
          <cell r="A182">
            <v>53030</v>
          </cell>
          <cell r="B182" t="str">
            <v>Decapagem de jazida classificada em 2a. cat.</v>
          </cell>
          <cell r="C182">
            <v>0</v>
          </cell>
          <cell r="D182">
            <v>0</v>
          </cell>
        </row>
        <row r="183">
          <cell r="A183">
            <v>53035</v>
          </cell>
          <cell r="B183" t="str">
            <v>Decapagem de jazida classificada em 3a. cat.</v>
          </cell>
          <cell r="C183">
            <v>0</v>
          </cell>
          <cell r="D183">
            <v>0</v>
          </cell>
        </row>
        <row r="184">
          <cell r="A184">
            <v>53040</v>
          </cell>
          <cell r="B184" t="str">
            <v>Escavação e carga de mat. de jazida classif. em 1a. categoria</v>
          </cell>
          <cell r="C184">
            <v>0</v>
          </cell>
          <cell r="D184">
            <v>0</v>
          </cell>
        </row>
        <row r="185">
          <cell r="A185">
            <v>53050</v>
          </cell>
          <cell r="B185" t="str">
            <v>Escavação e carga de mat. de jazida classif. em 2a. categoria</v>
          </cell>
          <cell r="C185">
            <v>0</v>
          </cell>
          <cell r="D185">
            <v>0</v>
          </cell>
        </row>
        <row r="186">
          <cell r="A186">
            <v>53060</v>
          </cell>
          <cell r="B186" t="str">
            <v>Extração carga e peneiramento de seixo rejeitado</v>
          </cell>
          <cell r="C186">
            <v>0</v>
          </cell>
          <cell r="D186">
            <v>0</v>
          </cell>
        </row>
        <row r="187">
          <cell r="A187">
            <v>53090</v>
          </cell>
          <cell r="B187" t="str">
            <v>Camada de reforço c/ solo estabilizado s/ mistura</v>
          </cell>
          <cell r="C187">
            <v>0</v>
          </cell>
          <cell r="D187">
            <v>0</v>
          </cell>
        </row>
        <row r="188">
          <cell r="A188">
            <v>53100</v>
          </cell>
          <cell r="B188" t="str">
            <v>Camada de seixo bruto</v>
          </cell>
          <cell r="C188">
            <v>0</v>
          </cell>
          <cell r="D188">
            <v>0</v>
          </cell>
        </row>
        <row r="189">
          <cell r="A189">
            <v>53105</v>
          </cell>
          <cell r="B189" t="str">
            <v>Camada de melafiro preenchido com brita</v>
          </cell>
          <cell r="C189">
            <v>0</v>
          </cell>
          <cell r="D189">
            <v>0</v>
          </cell>
        </row>
        <row r="190">
          <cell r="A190">
            <v>53110</v>
          </cell>
          <cell r="B190" t="str">
            <v>Camada de seixo classificado</v>
          </cell>
          <cell r="C190">
            <v>0</v>
          </cell>
          <cell r="D190">
            <v>0</v>
          </cell>
        </row>
        <row r="191">
          <cell r="A191">
            <v>53120</v>
          </cell>
          <cell r="B191" t="str">
            <v>Camada de seixo classificado britado no primário</v>
          </cell>
          <cell r="C191">
            <v>0</v>
          </cell>
          <cell r="D191">
            <v>0</v>
          </cell>
        </row>
        <row r="192">
          <cell r="A192">
            <v>53130</v>
          </cell>
          <cell r="B192" t="str">
            <v>Camada de macadame seco</v>
          </cell>
          <cell r="C192">
            <v>0</v>
          </cell>
          <cell r="D192">
            <v>0</v>
          </cell>
        </row>
        <row r="193">
          <cell r="A193">
            <v>53170</v>
          </cell>
          <cell r="B193" t="str">
            <v>Brita para acessos</v>
          </cell>
          <cell r="C193">
            <v>0</v>
          </cell>
          <cell r="D193">
            <v>0</v>
          </cell>
        </row>
        <row r="194">
          <cell r="A194">
            <v>53180</v>
          </cell>
          <cell r="B194" t="str">
            <v>Camada de brita corrida</v>
          </cell>
          <cell r="C194">
            <v>0</v>
          </cell>
          <cell r="D194">
            <v>0</v>
          </cell>
        </row>
        <row r="195">
          <cell r="A195">
            <v>53190</v>
          </cell>
          <cell r="B195" t="str">
            <v>Camada de brita graduada</v>
          </cell>
          <cell r="C195">
            <v>0</v>
          </cell>
          <cell r="D195">
            <v>0</v>
          </cell>
        </row>
        <row r="196">
          <cell r="A196">
            <v>53195</v>
          </cell>
          <cell r="B196" t="str">
            <v>Brita graduada - na usina</v>
          </cell>
          <cell r="C196" t="str">
            <v>ton</v>
          </cell>
          <cell r="D196">
            <v>9.16</v>
          </cell>
        </row>
        <row r="197">
          <cell r="A197">
            <v>53200</v>
          </cell>
          <cell r="B197" t="str">
            <v>Camada de solo brita - 30/70</v>
          </cell>
          <cell r="C197">
            <v>0</v>
          </cell>
          <cell r="D197">
            <v>0</v>
          </cell>
        </row>
        <row r="198">
          <cell r="A198">
            <v>53210</v>
          </cell>
          <cell r="B198" t="str">
            <v>Camada de seixo parcialmente britado - 70% britado</v>
          </cell>
          <cell r="C198">
            <v>0</v>
          </cell>
          <cell r="D198">
            <v>0</v>
          </cell>
        </row>
        <row r="199">
          <cell r="A199">
            <v>53220</v>
          </cell>
          <cell r="B199" t="str">
            <v>Camada de seixo parcialmente britado - 65% britado</v>
          </cell>
          <cell r="C199">
            <v>0</v>
          </cell>
          <cell r="D199">
            <v>0</v>
          </cell>
        </row>
        <row r="200">
          <cell r="A200">
            <v>53230</v>
          </cell>
          <cell r="B200" t="str">
            <v>Camada de seixo parcialmente britado - 60% britado</v>
          </cell>
          <cell r="C200">
            <v>0</v>
          </cell>
          <cell r="D200">
            <v>0</v>
          </cell>
        </row>
        <row r="201">
          <cell r="A201">
            <v>53240</v>
          </cell>
          <cell r="B201" t="str">
            <v>Camada de seixo parcialmente britado - 50% britado</v>
          </cell>
          <cell r="C201">
            <v>0</v>
          </cell>
          <cell r="D201">
            <v>0</v>
          </cell>
        </row>
        <row r="202">
          <cell r="A202">
            <v>53250</v>
          </cell>
          <cell r="B202" t="str">
            <v>Camada de seixo parcialmente britado - 40% britado</v>
          </cell>
          <cell r="C202">
            <v>0</v>
          </cell>
          <cell r="D202">
            <v>0</v>
          </cell>
        </row>
        <row r="203">
          <cell r="A203">
            <v>53260</v>
          </cell>
          <cell r="B203" t="str">
            <v>Camada de seixo parcialmente britado - 30% britado</v>
          </cell>
          <cell r="C203">
            <v>0</v>
          </cell>
          <cell r="D203">
            <v>0</v>
          </cell>
        </row>
        <row r="204">
          <cell r="A204">
            <v>53270</v>
          </cell>
          <cell r="B204" t="str">
            <v>Camada de seixo parcialmente britado - 20% britado</v>
          </cell>
          <cell r="C204">
            <v>0</v>
          </cell>
          <cell r="D204">
            <v>0</v>
          </cell>
        </row>
        <row r="205">
          <cell r="A205">
            <v>53280</v>
          </cell>
          <cell r="B205" t="str">
            <v xml:space="preserve">Camada de seixo britado </v>
          </cell>
          <cell r="C205">
            <v>0</v>
          </cell>
          <cell r="D205">
            <v>0</v>
          </cell>
        </row>
        <row r="206">
          <cell r="A206">
            <v>53300</v>
          </cell>
          <cell r="B206" t="str">
            <v>Imprimação</v>
          </cell>
          <cell r="C206">
            <v>0</v>
          </cell>
          <cell r="D206">
            <v>0</v>
          </cell>
        </row>
        <row r="207">
          <cell r="A207">
            <v>53310</v>
          </cell>
          <cell r="B207" t="str">
            <v>Pintura de Ligação</v>
          </cell>
          <cell r="C207">
            <v>0</v>
          </cell>
          <cell r="D207">
            <v>0</v>
          </cell>
        </row>
        <row r="208">
          <cell r="A208">
            <v>53320</v>
          </cell>
          <cell r="B208" t="str">
            <v>Tratamento superficial simples</v>
          </cell>
          <cell r="C208">
            <v>0</v>
          </cell>
          <cell r="D208">
            <v>0</v>
          </cell>
        </row>
        <row r="209">
          <cell r="A209">
            <v>53321</v>
          </cell>
          <cell r="B209" t="str">
            <v>Tratamento superficial simples com seixo</v>
          </cell>
          <cell r="C209">
            <v>0</v>
          </cell>
          <cell r="D209">
            <v>0</v>
          </cell>
        </row>
        <row r="210">
          <cell r="A210">
            <v>53330</v>
          </cell>
          <cell r="B210" t="str">
            <v>Tratamento superficial duplo</v>
          </cell>
          <cell r="C210">
            <v>0</v>
          </cell>
          <cell r="D210">
            <v>0</v>
          </cell>
        </row>
        <row r="211">
          <cell r="A211">
            <v>53331</v>
          </cell>
          <cell r="B211" t="str">
            <v>Tratamento superficial duplo com seixo</v>
          </cell>
          <cell r="C211">
            <v>0</v>
          </cell>
          <cell r="D211">
            <v>0</v>
          </cell>
        </row>
        <row r="212">
          <cell r="A212">
            <v>53350</v>
          </cell>
          <cell r="B212" t="str">
            <v>Tratamento superficial triplo</v>
          </cell>
          <cell r="C212">
            <v>0</v>
          </cell>
          <cell r="D212">
            <v>0</v>
          </cell>
        </row>
        <row r="213">
          <cell r="A213">
            <v>53351</v>
          </cell>
          <cell r="B213" t="str">
            <v>Tratamento superficial triplo com seixo</v>
          </cell>
          <cell r="C213">
            <v>0</v>
          </cell>
          <cell r="D213">
            <v>0</v>
          </cell>
        </row>
        <row r="214">
          <cell r="A214">
            <v>53360</v>
          </cell>
          <cell r="B214" t="str">
            <v>Camada de pre-misturado a frio</v>
          </cell>
          <cell r="C214" t="str">
            <v>ton</v>
          </cell>
          <cell r="D214">
            <v>18.36</v>
          </cell>
        </row>
        <row r="215">
          <cell r="A215">
            <v>53361</v>
          </cell>
          <cell r="B215" t="str">
            <v>Camada de pre-misturado a frio com seixo</v>
          </cell>
          <cell r="C215" t="str">
            <v>ton</v>
          </cell>
          <cell r="D215">
            <v>15.24</v>
          </cell>
        </row>
        <row r="216">
          <cell r="A216">
            <v>53365</v>
          </cell>
          <cell r="B216" t="str">
            <v>Pré-misturado a frio - na usina</v>
          </cell>
          <cell r="C216" t="str">
            <v>ton</v>
          </cell>
          <cell r="D216">
            <v>8.34</v>
          </cell>
        </row>
        <row r="217">
          <cell r="A217">
            <v>53370</v>
          </cell>
          <cell r="B217" t="str">
            <v>Camada de pré-misturado a quente</v>
          </cell>
          <cell r="C217" t="str">
            <v>ton</v>
          </cell>
          <cell r="D217">
            <v>29.86</v>
          </cell>
        </row>
        <row r="218">
          <cell r="A218">
            <v>53371</v>
          </cell>
          <cell r="B218" t="str">
            <v>Camada de pré-misturado a quente com seixo</v>
          </cell>
          <cell r="C218" t="str">
            <v>ton</v>
          </cell>
          <cell r="D218">
            <v>26.29</v>
          </cell>
        </row>
        <row r="219">
          <cell r="A219">
            <v>53375</v>
          </cell>
          <cell r="B219" t="str">
            <v>Pré-misturado a quente - na usina</v>
          </cell>
          <cell r="C219" t="str">
            <v>ton</v>
          </cell>
          <cell r="D219">
            <v>18.46</v>
          </cell>
        </row>
        <row r="220">
          <cell r="A220">
            <v>53380</v>
          </cell>
          <cell r="B220" t="str">
            <v>Camada de concreto asfáltico usinado a quente</v>
          </cell>
          <cell r="C220" t="str">
            <v>ton</v>
          </cell>
          <cell r="D220">
            <v>30.89</v>
          </cell>
        </row>
        <row r="221">
          <cell r="A221">
            <v>53381</v>
          </cell>
          <cell r="B221" t="str">
            <v>Camada de concreto asfáltico usinado a quente com seixo</v>
          </cell>
          <cell r="C221" t="str">
            <v>ton</v>
          </cell>
          <cell r="D221">
            <v>28.04</v>
          </cell>
        </row>
        <row r="222">
          <cell r="A222">
            <v>53382</v>
          </cell>
          <cell r="B222" t="str">
            <v>Concreto asfáltico usinado a quente  - na usina</v>
          </cell>
          <cell r="C222" t="str">
            <v>ton</v>
          </cell>
          <cell r="D222">
            <v>19.21</v>
          </cell>
        </row>
        <row r="223">
          <cell r="A223">
            <v>53383</v>
          </cell>
          <cell r="B223" t="str">
            <v>Camada de concreto asfáltico usinado a quente sem areia</v>
          </cell>
          <cell r="C223" t="str">
            <v>ton</v>
          </cell>
          <cell r="D223">
            <v>23.74</v>
          </cell>
        </row>
        <row r="224">
          <cell r="A224">
            <v>53390</v>
          </cell>
          <cell r="B224" t="str">
            <v>Capa selante</v>
          </cell>
          <cell r="C224">
            <v>0</v>
          </cell>
          <cell r="D224">
            <v>0</v>
          </cell>
        </row>
        <row r="225">
          <cell r="A225">
            <v>53420</v>
          </cell>
          <cell r="B225" t="str">
            <v>Lama asfáltica</v>
          </cell>
          <cell r="C225">
            <v>0</v>
          </cell>
          <cell r="D225">
            <v>0</v>
          </cell>
        </row>
        <row r="226">
          <cell r="A226">
            <v>53430</v>
          </cell>
          <cell r="B226" t="str">
            <v>Calçamento com paralelepipedos</v>
          </cell>
          <cell r="C226">
            <v>0</v>
          </cell>
          <cell r="D226">
            <v>0</v>
          </cell>
        </row>
        <row r="227">
          <cell r="A227">
            <v>53440</v>
          </cell>
          <cell r="B227" t="str">
            <v>Meio-fio de pedra</v>
          </cell>
          <cell r="C227" t="str">
            <v>m</v>
          </cell>
          <cell r="D227">
            <v>7.5</v>
          </cell>
        </row>
        <row r="228">
          <cell r="A228">
            <v>53450</v>
          </cell>
          <cell r="B228" t="str">
            <v>Calçamento com lajotas sextavadas de 10 cm</v>
          </cell>
          <cell r="C228">
            <v>0</v>
          </cell>
          <cell r="D228">
            <v>0</v>
          </cell>
        </row>
        <row r="229">
          <cell r="A229">
            <v>53460</v>
          </cell>
          <cell r="B229" t="str">
            <v>Calçamento com briquetes de 8 cm</v>
          </cell>
          <cell r="C229">
            <v>0</v>
          </cell>
          <cell r="D229">
            <v>0</v>
          </cell>
        </row>
        <row r="230">
          <cell r="A230">
            <v>53470</v>
          </cell>
          <cell r="B230" t="str">
            <v>Pavimento rígido de concreto</v>
          </cell>
          <cell r="C230">
            <v>0</v>
          </cell>
          <cell r="D230">
            <v>0</v>
          </cell>
        </row>
        <row r="231">
          <cell r="A231">
            <v>53480</v>
          </cell>
          <cell r="B231" t="str">
            <v>Concreto pobre rolado</v>
          </cell>
          <cell r="C231">
            <v>0</v>
          </cell>
          <cell r="D231">
            <v>0</v>
          </cell>
        </row>
        <row r="232">
          <cell r="A232">
            <v>53481</v>
          </cell>
          <cell r="B232" t="str">
            <v>Camada drenante com brita para banqueta</v>
          </cell>
          <cell r="C232">
            <v>0</v>
          </cell>
          <cell r="D232">
            <v>0</v>
          </cell>
        </row>
        <row r="233">
          <cell r="A233">
            <v>53482</v>
          </cell>
          <cell r="B233" t="str">
            <v>Banqueta de segurança com solo - execução</v>
          </cell>
          <cell r="C233">
            <v>0</v>
          </cell>
          <cell r="D233">
            <v>0</v>
          </cell>
        </row>
        <row r="234">
          <cell r="A234">
            <v>53490</v>
          </cell>
          <cell r="B234" t="str">
            <v>Fornecimento de C.A.P. 20</v>
          </cell>
          <cell r="C234" t="str">
            <v>ton</v>
          </cell>
          <cell r="D234">
            <v>287.75</v>
          </cell>
        </row>
        <row r="235">
          <cell r="A235">
            <v>53500</v>
          </cell>
          <cell r="B235" t="str">
            <v>Fornecimento de C.A.P. 55</v>
          </cell>
          <cell r="C235" t="str">
            <v>ton</v>
          </cell>
          <cell r="D235">
            <v>259.63</v>
          </cell>
        </row>
        <row r="236">
          <cell r="A236">
            <v>53510</v>
          </cell>
          <cell r="B236" t="str">
            <v xml:space="preserve">Fornecimento de asfalto diluido CM-30 </v>
          </cell>
          <cell r="C236" t="str">
            <v>ton</v>
          </cell>
          <cell r="D236">
            <v>380.07000000000005</v>
          </cell>
        </row>
        <row r="237">
          <cell r="A237">
            <v>53520</v>
          </cell>
          <cell r="B237" t="str">
            <v>Fornecimento de asfalto diluido CR/70/250/800</v>
          </cell>
          <cell r="C237" t="str">
            <v>ton</v>
          </cell>
          <cell r="D237">
            <v>380.07000000000005</v>
          </cell>
        </row>
        <row r="238">
          <cell r="A238">
            <v>53530</v>
          </cell>
          <cell r="B238" t="str">
            <v>Fornecimento  de emulsão asfáltica RM-1C</v>
          </cell>
          <cell r="C238" t="str">
            <v>ton</v>
          </cell>
          <cell r="D238">
            <v>369.02000000000004</v>
          </cell>
        </row>
        <row r="239">
          <cell r="A239">
            <v>53540</v>
          </cell>
          <cell r="B239" t="str">
            <v>Fornecimento  de emulsão asfáltica RM-2C</v>
          </cell>
          <cell r="C239" t="str">
            <v>ton</v>
          </cell>
          <cell r="D239">
            <v>376.73</v>
          </cell>
        </row>
        <row r="240">
          <cell r="A240">
            <v>53550</v>
          </cell>
          <cell r="B240" t="str">
            <v>Fornecimento  de emulsão asfáltica RR-1C</v>
          </cell>
          <cell r="C240" t="str">
            <v>ton</v>
          </cell>
          <cell r="D240">
            <v>298.06</v>
          </cell>
        </row>
        <row r="241">
          <cell r="A241">
            <v>53560</v>
          </cell>
          <cell r="B241" t="str">
            <v>Fornecimento  de emulsão asfáltica RR-2C</v>
          </cell>
          <cell r="C241" t="str">
            <v>ton</v>
          </cell>
          <cell r="D241">
            <v>317.21000000000004</v>
          </cell>
        </row>
        <row r="242">
          <cell r="A242">
            <v>53570</v>
          </cell>
          <cell r="B242" t="str">
            <v>Fornecimento  de emulsão asfáltica RL-1C</v>
          </cell>
          <cell r="C242" t="str">
            <v>ton</v>
          </cell>
          <cell r="D242">
            <v>388.35</v>
          </cell>
        </row>
        <row r="243">
          <cell r="A243">
            <v>53580</v>
          </cell>
          <cell r="B243" t="str">
            <v>Fornecimento e transporte de cimento para pavimentação</v>
          </cell>
          <cell r="C243" t="str">
            <v>ton</v>
          </cell>
          <cell r="D243">
            <v>179.11</v>
          </cell>
        </row>
        <row r="244">
          <cell r="A244">
            <v>53610</v>
          </cell>
          <cell r="B244" t="str">
            <v>Solo melhorado com cimento (3%) - mistura na pista</v>
          </cell>
          <cell r="C244">
            <v>0</v>
          </cell>
          <cell r="D244">
            <v>0</v>
          </cell>
        </row>
        <row r="245">
          <cell r="A245">
            <v>53620</v>
          </cell>
          <cell r="B245" t="str">
            <v>Solo melhorado com cimento (4%) - mistura na pista</v>
          </cell>
          <cell r="C245">
            <v>0</v>
          </cell>
          <cell r="D245">
            <v>0</v>
          </cell>
        </row>
        <row r="246">
          <cell r="A246">
            <v>53630</v>
          </cell>
          <cell r="B246" t="str">
            <v>Solo melhorado com cimento (5%) - mistura na pista</v>
          </cell>
          <cell r="C246">
            <v>0</v>
          </cell>
          <cell r="D246">
            <v>0</v>
          </cell>
        </row>
        <row r="247">
          <cell r="A247">
            <v>53636</v>
          </cell>
          <cell r="B247" t="str">
            <v>Solo melhorado com cimento (8%) - mistura na pista</v>
          </cell>
          <cell r="C247">
            <v>0</v>
          </cell>
          <cell r="D247">
            <v>0</v>
          </cell>
        </row>
        <row r="248">
          <cell r="A248">
            <v>53640</v>
          </cell>
          <cell r="B248" t="str">
            <v>Solo-cal (2%) -cimento (3%) - mistura na pista</v>
          </cell>
          <cell r="C248">
            <v>0</v>
          </cell>
          <cell r="D248">
            <v>0</v>
          </cell>
        </row>
        <row r="249">
          <cell r="A249">
            <v>53650</v>
          </cell>
          <cell r="B249" t="str">
            <v>Solo-cal (2%) -cimento (4%) - mistura na pista</v>
          </cell>
          <cell r="C249">
            <v>0</v>
          </cell>
          <cell r="D249">
            <v>0</v>
          </cell>
        </row>
        <row r="250">
          <cell r="A250">
            <v>53660</v>
          </cell>
          <cell r="B250" t="str">
            <v>Solo-cal (2%) -cimento (5%) - mistura na pista</v>
          </cell>
          <cell r="C250">
            <v>0</v>
          </cell>
          <cell r="D250">
            <v>0</v>
          </cell>
        </row>
        <row r="251">
          <cell r="A251">
            <v>53670</v>
          </cell>
          <cell r="B251" t="str">
            <v>Solo-cal (3%) -cimento (3%) - mistura na pista</v>
          </cell>
          <cell r="C251">
            <v>0</v>
          </cell>
          <cell r="D251">
            <v>0</v>
          </cell>
        </row>
        <row r="252">
          <cell r="A252">
            <v>53680</v>
          </cell>
          <cell r="B252" t="str">
            <v>Solo-cal (3%) -cimento (4%) - mistura na pista</v>
          </cell>
          <cell r="C252">
            <v>0</v>
          </cell>
          <cell r="D252">
            <v>0</v>
          </cell>
        </row>
        <row r="253">
          <cell r="A253">
            <v>53690</v>
          </cell>
          <cell r="B253" t="str">
            <v>Solo-cal (3%) -cimento (5%) - mistura na pista</v>
          </cell>
          <cell r="C253">
            <v>0</v>
          </cell>
          <cell r="D253">
            <v>0</v>
          </cell>
        </row>
        <row r="254">
          <cell r="A254">
            <v>53700</v>
          </cell>
          <cell r="B254" t="str">
            <v>Solo-cal (4%) -cimento (4%) - mistura na pista</v>
          </cell>
          <cell r="C254">
            <v>0</v>
          </cell>
          <cell r="D254">
            <v>0</v>
          </cell>
        </row>
        <row r="255">
          <cell r="A255">
            <v>53710</v>
          </cell>
          <cell r="B255" t="str">
            <v>Solo-cal (4%) -cimento (5%) - mistura na pista</v>
          </cell>
          <cell r="C255">
            <v>0</v>
          </cell>
          <cell r="D255">
            <v>0</v>
          </cell>
        </row>
        <row r="256">
          <cell r="A256">
            <v>53720</v>
          </cell>
          <cell r="B256" t="str">
            <v>Solo-cal (5%) -cimento (5%) - mistura na pista</v>
          </cell>
          <cell r="C256">
            <v>0</v>
          </cell>
          <cell r="D256">
            <v>0</v>
          </cell>
        </row>
        <row r="257">
          <cell r="A257">
            <v>53730</v>
          </cell>
          <cell r="B257" t="str">
            <v>Cascalho (local) - cal (3%) - cimento (3%)</v>
          </cell>
          <cell r="C257">
            <v>0</v>
          </cell>
          <cell r="D257">
            <v>0</v>
          </cell>
        </row>
        <row r="258">
          <cell r="A258">
            <v>53740</v>
          </cell>
          <cell r="B258" t="str">
            <v>Cascalho (local) - cal (3%) - cimento (4%)</v>
          </cell>
          <cell r="C258">
            <v>0</v>
          </cell>
          <cell r="D258">
            <v>0</v>
          </cell>
        </row>
        <row r="259">
          <cell r="A259">
            <v>53750</v>
          </cell>
          <cell r="B259" t="str">
            <v>Cascalho (local) - cal (4%) - cimento (4%)</v>
          </cell>
          <cell r="C259">
            <v>0</v>
          </cell>
          <cell r="D259">
            <v>0</v>
          </cell>
        </row>
        <row r="260">
          <cell r="A260">
            <v>53760</v>
          </cell>
          <cell r="B260" t="str">
            <v>Cascalho (local) - cal (4%) - cimento (5%)</v>
          </cell>
          <cell r="C260">
            <v>0</v>
          </cell>
          <cell r="D260">
            <v>0</v>
          </cell>
        </row>
        <row r="261">
          <cell r="A261">
            <v>53770</v>
          </cell>
          <cell r="B261" t="str">
            <v>Cascalho (local) - cal (5%) - cimento (5%)</v>
          </cell>
          <cell r="C261">
            <v>0</v>
          </cell>
          <cell r="D261">
            <v>0</v>
          </cell>
        </row>
        <row r="262">
          <cell r="A262">
            <v>53780</v>
          </cell>
          <cell r="B262" t="str">
            <v xml:space="preserve">Cascalho (local) - cal (4%) </v>
          </cell>
          <cell r="C262">
            <v>0</v>
          </cell>
          <cell r="D262">
            <v>0</v>
          </cell>
        </row>
        <row r="263">
          <cell r="A263">
            <v>53790</v>
          </cell>
          <cell r="B263" t="str">
            <v xml:space="preserve">Cascalho (local) - cal (5%) </v>
          </cell>
          <cell r="C263">
            <v>0</v>
          </cell>
          <cell r="D263">
            <v>0</v>
          </cell>
        </row>
        <row r="264">
          <cell r="A264">
            <v>53800</v>
          </cell>
          <cell r="B264" t="str">
            <v xml:space="preserve">Cascalho (local) - cal (6%) </v>
          </cell>
          <cell r="C264">
            <v>0</v>
          </cell>
          <cell r="D264">
            <v>0</v>
          </cell>
        </row>
        <row r="265">
          <cell r="A265">
            <v>53810</v>
          </cell>
          <cell r="B265" t="str">
            <v>Solo-brita (20-80) mistura  na pista (solo argiloso)</v>
          </cell>
          <cell r="C265">
            <v>0</v>
          </cell>
          <cell r="D265">
            <v>0</v>
          </cell>
        </row>
        <row r="266">
          <cell r="A266">
            <v>53820</v>
          </cell>
          <cell r="B266" t="str">
            <v>Solo-brita (25-75) mistura  na pista (solo argiloso)</v>
          </cell>
          <cell r="C266">
            <v>0</v>
          </cell>
          <cell r="D266">
            <v>0</v>
          </cell>
        </row>
        <row r="267">
          <cell r="A267">
            <v>53830</v>
          </cell>
          <cell r="B267" t="str">
            <v>Solo-brita (30-70) mistura  na pista (solo argiloso)</v>
          </cell>
          <cell r="C267">
            <v>0</v>
          </cell>
          <cell r="D267">
            <v>0</v>
          </cell>
        </row>
        <row r="268">
          <cell r="A268">
            <v>53840</v>
          </cell>
          <cell r="B268" t="str">
            <v>Solo-brita (35-65) mistura  na pista (solo argiloso)</v>
          </cell>
          <cell r="C268">
            <v>0</v>
          </cell>
          <cell r="D268">
            <v>0</v>
          </cell>
        </row>
        <row r="269">
          <cell r="A269">
            <v>53850</v>
          </cell>
          <cell r="B269" t="str">
            <v>Solo-brita (50-50) mistura  na pista (solo argiloso)</v>
          </cell>
          <cell r="C269">
            <v>0</v>
          </cell>
          <cell r="D269">
            <v>0</v>
          </cell>
        </row>
        <row r="270">
          <cell r="A270">
            <v>53860</v>
          </cell>
          <cell r="B270" t="str">
            <v>TST I-4 com emulsão</v>
          </cell>
          <cell r="C270" t="str">
            <v>m²</v>
          </cell>
          <cell r="D270">
            <v>1.01</v>
          </cell>
        </row>
        <row r="271">
          <cell r="A271">
            <v>55000</v>
          </cell>
          <cell r="B271" t="str">
            <v>Escav.valas p/drenagem profunda em material de 1a. categoria</v>
          </cell>
          <cell r="C271">
            <v>0</v>
          </cell>
          <cell r="D271">
            <v>0</v>
          </cell>
        </row>
        <row r="272">
          <cell r="A272">
            <v>55050</v>
          </cell>
          <cell r="B272" t="str">
            <v>Escav.valas p/drenagem profunda em material de 2a. categoria</v>
          </cell>
          <cell r="C272">
            <v>0</v>
          </cell>
          <cell r="D272">
            <v>0</v>
          </cell>
        </row>
        <row r="273">
          <cell r="A273">
            <v>55100</v>
          </cell>
          <cell r="B273" t="str">
            <v>Escav.valas p/drenagem profunda em material de 3a. categoria</v>
          </cell>
          <cell r="C273">
            <v>0</v>
          </cell>
          <cell r="D273">
            <v>0</v>
          </cell>
        </row>
        <row r="274">
          <cell r="A274">
            <v>55150</v>
          </cell>
          <cell r="B274" t="str">
            <v>Escavação de valetas de proteção</v>
          </cell>
          <cell r="C274">
            <v>0</v>
          </cell>
          <cell r="D274">
            <v>0</v>
          </cell>
        </row>
        <row r="275">
          <cell r="A275">
            <v>55200</v>
          </cell>
          <cell r="B275" t="str">
            <v>Produção carga e transporte de brita para drenos</v>
          </cell>
          <cell r="C275">
            <v>0</v>
          </cell>
          <cell r="D275">
            <v>0</v>
          </cell>
        </row>
        <row r="276">
          <cell r="A276">
            <v>55250</v>
          </cell>
          <cell r="B276" t="str">
            <v>Sarjeta em meia calha com D=30 cm</v>
          </cell>
          <cell r="C276" t="str">
            <v>m</v>
          </cell>
          <cell r="D276">
            <v>8.17</v>
          </cell>
        </row>
        <row r="277">
          <cell r="A277">
            <v>55300</v>
          </cell>
          <cell r="B277" t="str">
            <v>Sarjeta em meia calha com D=40 cm</v>
          </cell>
          <cell r="C277" t="str">
            <v>m</v>
          </cell>
          <cell r="D277">
            <v>11</v>
          </cell>
        </row>
        <row r="278">
          <cell r="A278">
            <v>55350</v>
          </cell>
          <cell r="B278" t="str">
            <v>Sarjeta em meia calha com D=60 cm</v>
          </cell>
          <cell r="C278" t="str">
            <v>m</v>
          </cell>
          <cell r="D278">
            <v>20.260000000000002</v>
          </cell>
        </row>
        <row r="279">
          <cell r="A279">
            <v>55450</v>
          </cell>
          <cell r="B279" t="str">
            <v>Sarjeta triangular de concreto - tipo I</v>
          </cell>
          <cell r="C279" t="str">
            <v>m</v>
          </cell>
          <cell r="D279">
            <v>11.56</v>
          </cell>
        </row>
        <row r="280">
          <cell r="A280">
            <v>55500</v>
          </cell>
          <cell r="B280" t="str">
            <v>Sarjeta triangular de concreto - tipo II</v>
          </cell>
          <cell r="C280" t="str">
            <v>m</v>
          </cell>
          <cell r="D280">
            <v>14.270000000000001</v>
          </cell>
        </row>
        <row r="281">
          <cell r="A281">
            <v>55550</v>
          </cell>
          <cell r="B281" t="str">
            <v>Sarjeta triangular de concreto - tipo III</v>
          </cell>
          <cell r="C281" t="str">
            <v>m</v>
          </cell>
          <cell r="D281">
            <v>17.04</v>
          </cell>
        </row>
        <row r="282">
          <cell r="A282">
            <v>55650</v>
          </cell>
          <cell r="B282" t="str">
            <v>Sarjeta trapezoidal de concreto - tipo I</v>
          </cell>
          <cell r="C282" t="str">
            <v>m</v>
          </cell>
          <cell r="D282">
            <v>16.740000000000002</v>
          </cell>
        </row>
        <row r="283">
          <cell r="A283">
            <v>55700</v>
          </cell>
          <cell r="B283" t="str">
            <v>Sarjeta trapezoidal de concreto - tipo II</v>
          </cell>
          <cell r="C283" t="str">
            <v>m</v>
          </cell>
          <cell r="D283">
            <v>32.21</v>
          </cell>
        </row>
        <row r="284">
          <cell r="A284">
            <v>55850</v>
          </cell>
          <cell r="B284" t="str">
            <v>Sarjeta retangular de concreto armado - tipo I</v>
          </cell>
          <cell r="C284" t="str">
            <v>m</v>
          </cell>
          <cell r="D284">
            <v>83.36</v>
          </cell>
        </row>
        <row r="285">
          <cell r="A285">
            <v>55900</v>
          </cell>
          <cell r="B285" t="str">
            <v>Sarjeta retangular de concreto armado - tipo II</v>
          </cell>
          <cell r="C285" t="str">
            <v>m</v>
          </cell>
          <cell r="D285">
            <v>95.6</v>
          </cell>
        </row>
        <row r="286">
          <cell r="A286">
            <v>55950</v>
          </cell>
          <cell r="B286" t="str">
            <v>Sarjeta retangular de concreto armado - tipo III</v>
          </cell>
          <cell r="C286" t="str">
            <v>m</v>
          </cell>
          <cell r="D286">
            <v>114.44000000000001</v>
          </cell>
        </row>
        <row r="287">
          <cell r="A287">
            <v>56000</v>
          </cell>
          <cell r="B287" t="str">
            <v>Sarjeta retangular de concreto armado - tipo IV</v>
          </cell>
          <cell r="C287" t="str">
            <v>m</v>
          </cell>
          <cell r="D287">
            <v>143.44</v>
          </cell>
        </row>
        <row r="288">
          <cell r="A288">
            <v>56050</v>
          </cell>
          <cell r="B288" t="str">
            <v>Sarjeta de terraceamento</v>
          </cell>
          <cell r="C288" t="str">
            <v>m</v>
          </cell>
          <cell r="D288">
            <v>15.04</v>
          </cell>
        </row>
        <row r="289">
          <cell r="A289">
            <v>56150</v>
          </cell>
          <cell r="B289" t="str">
            <v>Banqueta de condução - tipo I</v>
          </cell>
          <cell r="C289" t="str">
            <v>m</v>
          </cell>
          <cell r="D289">
            <v>15.5</v>
          </cell>
        </row>
        <row r="290">
          <cell r="A290">
            <v>56200</v>
          </cell>
          <cell r="B290" t="str">
            <v>Banqueta de condução - tipo II</v>
          </cell>
          <cell r="C290" t="str">
            <v>m</v>
          </cell>
          <cell r="D290">
            <v>12.75</v>
          </cell>
        </row>
        <row r="291">
          <cell r="A291">
            <v>56250</v>
          </cell>
          <cell r="B291" t="str">
            <v>Rápidos</v>
          </cell>
          <cell r="C291" t="str">
            <v>m</v>
          </cell>
          <cell r="D291">
            <v>14.4</v>
          </cell>
        </row>
        <row r="292">
          <cell r="A292">
            <v>56300</v>
          </cell>
          <cell r="B292" t="str">
            <v>Meio-fio de concreto simples</v>
          </cell>
          <cell r="C292" t="str">
            <v>m</v>
          </cell>
          <cell r="D292">
            <v>16.7</v>
          </cell>
        </row>
        <row r="293">
          <cell r="A293">
            <v>56350</v>
          </cell>
          <cell r="B293" t="str">
            <v>Meio-fio de concreto armado</v>
          </cell>
          <cell r="C293" t="str">
            <v>m</v>
          </cell>
          <cell r="D293">
            <v>30.419999999999998</v>
          </cell>
        </row>
        <row r="294">
          <cell r="A294">
            <v>56400</v>
          </cell>
          <cell r="B294" t="str">
            <v>Meio-fio de concreto 12 x 15 cm - moldado por extrusão</v>
          </cell>
          <cell r="C294" t="str">
            <v>m</v>
          </cell>
          <cell r="D294">
            <v>3.4</v>
          </cell>
        </row>
        <row r="295">
          <cell r="A295">
            <v>56450</v>
          </cell>
          <cell r="B295" t="str">
            <v>Travessia sobre sarjeta em acesso secundário</v>
          </cell>
          <cell r="C295" t="str">
            <v>m</v>
          </cell>
          <cell r="D295">
            <v>44.46</v>
          </cell>
        </row>
        <row r="296">
          <cell r="A296">
            <v>56500</v>
          </cell>
          <cell r="B296" t="str">
            <v>Travessia sobre valetão em acesso secundário</v>
          </cell>
          <cell r="C296" t="str">
            <v>m</v>
          </cell>
          <cell r="D296">
            <v>49.800000000000004</v>
          </cell>
        </row>
        <row r="297">
          <cell r="A297">
            <v>56550</v>
          </cell>
          <cell r="B297" t="str">
            <v>Caixa coletora com boca de lobo tipo C1 com H=2,0 m</v>
          </cell>
          <cell r="C297" t="str">
            <v>un</v>
          </cell>
          <cell r="D297">
            <v>614.54999999999995</v>
          </cell>
        </row>
        <row r="298">
          <cell r="A298">
            <v>56600</v>
          </cell>
          <cell r="B298" t="str">
            <v>Caixa coletora com boca de lobo tipo C2 com H=2,0 m</v>
          </cell>
          <cell r="C298" t="str">
            <v>un</v>
          </cell>
          <cell r="D298">
            <v>804.09</v>
          </cell>
        </row>
        <row r="299">
          <cell r="A299">
            <v>56650</v>
          </cell>
          <cell r="B299" t="str">
            <v>Caixa coletora com boca de lobo tipo C1 com H=3,0 m</v>
          </cell>
          <cell r="C299" t="str">
            <v>un</v>
          </cell>
          <cell r="D299">
            <v>952.55000000000007</v>
          </cell>
        </row>
        <row r="300">
          <cell r="A300">
            <v>56700</v>
          </cell>
          <cell r="B300" t="str">
            <v>Caixa coletora com boca de lobo tipo C2 com H=3,5 m</v>
          </cell>
          <cell r="C300" t="str">
            <v>un</v>
          </cell>
          <cell r="D300">
            <v>1100.99</v>
          </cell>
        </row>
        <row r="301">
          <cell r="A301">
            <v>57050</v>
          </cell>
          <cell r="B301" t="str">
            <v>Caixa coletora sobre galeria</v>
          </cell>
          <cell r="C301" t="str">
            <v>un</v>
          </cell>
          <cell r="D301">
            <v>316.95</v>
          </cell>
        </row>
        <row r="302">
          <cell r="A302">
            <v>57100</v>
          </cell>
          <cell r="B302" t="str">
            <v>Caixa coletora com boca de lobo - tipo I</v>
          </cell>
          <cell r="C302" t="str">
            <v>un</v>
          </cell>
          <cell r="D302">
            <v>1049.42</v>
          </cell>
        </row>
        <row r="303">
          <cell r="A303">
            <v>57150</v>
          </cell>
          <cell r="B303" t="str">
            <v>Caixa coletora com boca de lobo - tipo II</v>
          </cell>
          <cell r="C303" t="str">
            <v>un</v>
          </cell>
          <cell r="D303">
            <v>881.63</v>
          </cell>
        </row>
        <row r="304">
          <cell r="A304">
            <v>57200</v>
          </cell>
          <cell r="B304" t="str">
            <v>Caixa coletora com boca de lobo para BSTC D=40 cm e H=1,5 m</v>
          </cell>
          <cell r="C304" t="str">
            <v>un</v>
          </cell>
          <cell r="D304">
            <v>487.98</v>
          </cell>
        </row>
        <row r="305">
          <cell r="A305">
            <v>57250</v>
          </cell>
          <cell r="B305" t="str">
            <v>Caixa coletora com boca de lobo para BSTC D=40 cm e H=2,0 m</v>
          </cell>
          <cell r="C305" t="str">
            <v>un</v>
          </cell>
          <cell r="D305">
            <v>601.89</v>
          </cell>
        </row>
        <row r="306">
          <cell r="A306">
            <v>57300</v>
          </cell>
          <cell r="B306" t="str">
            <v>Caixa coletora com boca de lobo para BSTC D=50 cm e H=1,5 m</v>
          </cell>
          <cell r="C306" t="str">
            <v>un</v>
          </cell>
          <cell r="D306">
            <v>515.80000000000007</v>
          </cell>
        </row>
        <row r="307">
          <cell r="A307">
            <v>57350</v>
          </cell>
          <cell r="B307" t="str">
            <v>Caixa coletora com boca de lobo para BSTC D=50 cm e H=2,0 m</v>
          </cell>
          <cell r="C307" t="str">
            <v>un</v>
          </cell>
          <cell r="D307">
            <v>636.0100000000001</v>
          </cell>
        </row>
        <row r="308">
          <cell r="A308">
            <v>57400</v>
          </cell>
          <cell r="B308" t="str">
            <v>Caixa coletora com boca de lobo para BSTC D=60 cm e H=1,5 m</v>
          </cell>
          <cell r="C308" t="str">
            <v>un</v>
          </cell>
          <cell r="D308">
            <v>545.13</v>
          </cell>
        </row>
        <row r="309">
          <cell r="A309">
            <v>57450</v>
          </cell>
          <cell r="B309" t="str">
            <v>Caixa coletora com boca de lobo para BSTC D=60 cm e H=2,0 m</v>
          </cell>
          <cell r="C309" t="str">
            <v>un</v>
          </cell>
          <cell r="D309">
            <v>673.43000000000006</v>
          </cell>
        </row>
        <row r="310">
          <cell r="A310">
            <v>57500</v>
          </cell>
          <cell r="B310" t="str">
            <v>Caixa coletora com boca de lobo para BSTC D=60 cm e H=2,5 m</v>
          </cell>
          <cell r="C310" t="str">
            <v>un</v>
          </cell>
          <cell r="D310">
            <v>801.77</v>
          </cell>
        </row>
        <row r="311">
          <cell r="A311">
            <v>57550</v>
          </cell>
          <cell r="B311" t="str">
            <v>Caixa coletora com boca de lobo para BSTC D=100 cm e H=2,0 m</v>
          </cell>
          <cell r="C311" t="str">
            <v>un</v>
          </cell>
          <cell r="D311">
            <v>780.62</v>
          </cell>
        </row>
        <row r="312">
          <cell r="A312">
            <v>57600</v>
          </cell>
          <cell r="B312" t="str">
            <v>Caixa coletora com boca de lobo para BSTC D=120 cm e H=2,0 m</v>
          </cell>
          <cell r="C312" t="str">
            <v>un</v>
          </cell>
          <cell r="D312">
            <v>828.1</v>
          </cell>
        </row>
        <row r="313">
          <cell r="A313">
            <v>57650</v>
          </cell>
          <cell r="B313" t="str">
            <v>Descida d'água para valetas de corte - tipo DDV</v>
          </cell>
          <cell r="C313" t="str">
            <v>m</v>
          </cell>
          <cell r="D313">
            <v>81.430000000000007</v>
          </cell>
        </row>
        <row r="314">
          <cell r="A314">
            <v>57700</v>
          </cell>
          <cell r="B314" t="str">
            <v>Entrada d'água para descida tipo DDV</v>
          </cell>
          <cell r="C314" t="str">
            <v>un</v>
          </cell>
          <cell r="D314">
            <v>73.5</v>
          </cell>
        </row>
        <row r="315">
          <cell r="A315">
            <v>57750</v>
          </cell>
          <cell r="B315" t="str">
            <v>Caixa de amortecimento para descida d'água tipo DDV</v>
          </cell>
          <cell r="C315" t="str">
            <v>un</v>
          </cell>
          <cell r="D315">
            <v>77.58</v>
          </cell>
        </row>
        <row r="316">
          <cell r="A316">
            <v>57800</v>
          </cell>
          <cell r="B316" t="str">
            <v>Descida d'água em cortes - tipo DD-1</v>
          </cell>
          <cell r="C316" t="str">
            <v>m</v>
          </cell>
          <cell r="D316">
            <v>125.19999999999999</v>
          </cell>
        </row>
        <row r="317">
          <cell r="A317">
            <v>57850</v>
          </cell>
          <cell r="B317" t="str">
            <v>Descida d'água em cortes - tipo DD-2</v>
          </cell>
          <cell r="C317" t="str">
            <v>m</v>
          </cell>
          <cell r="D317">
            <v>135.91</v>
          </cell>
        </row>
        <row r="318">
          <cell r="A318">
            <v>57900</v>
          </cell>
          <cell r="B318" t="str">
            <v>Descida d'água em cortes - tipo DD-3</v>
          </cell>
          <cell r="C318" t="str">
            <v>m</v>
          </cell>
          <cell r="D318">
            <v>146.51</v>
          </cell>
        </row>
        <row r="319">
          <cell r="A319">
            <v>57950</v>
          </cell>
          <cell r="B319" t="str">
            <v>Descida d'água em cortes - tipo DD-4</v>
          </cell>
          <cell r="C319" t="str">
            <v>m</v>
          </cell>
          <cell r="D319">
            <v>199.45</v>
          </cell>
        </row>
        <row r="320">
          <cell r="A320">
            <v>58000</v>
          </cell>
          <cell r="B320" t="str">
            <v>Descida d'água em cortes - tipo DD-5</v>
          </cell>
          <cell r="C320" t="str">
            <v>m</v>
          </cell>
          <cell r="D320">
            <v>224.54</v>
          </cell>
        </row>
        <row r="321">
          <cell r="A321">
            <v>58050</v>
          </cell>
          <cell r="B321" t="str">
            <v>Descida d'água em cortes - tipo DD-6</v>
          </cell>
          <cell r="C321" t="str">
            <v>m</v>
          </cell>
          <cell r="D321">
            <v>248.6</v>
          </cell>
        </row>
        <row r="322">
          <cell r="A322">
            <v>58100</v>
          </cell>
          <cell r="B322" t="str">
            <v>Descida d'água em aterros - tipo DD-1</v>
          </cell>
          <cell r="C322" t="str">
            <v>m</v>
          </cell>
          <cell r="D322">
            <v>156.13</v>
          </cell>
        </row>
        <row r="323">
          <cell r="A323">
            <v>58150</v>
          </cell>
          <cell r="B323" t="str">
            <v>Descida d'água em aterros - tipo DD-2</v>
          </cell>
          <cell r="C323" t="str">
            <v>m</v>
          </cell>
          <cell r="D323">
            <v>173.10000000000002</v>
          </cell>
        </row>
        <row r="324">
          <cell r="A324">
            <v>58200</v>
          </cell>
          <cell r="B324" t="str">
            <v>Descida d'água em aterros - tipo DD-3</v>
          </cell>
          <cell r="C324" t="str">
            <v>m</v>
          </cell>
          <cell r="D324">
            <v>189.79</v>
          </cell>
        </row>
        <row r="325">
          <cell r="A325">
            <v>58250</v>
          </cell>
          <cell r="B325" t="str">
            <v>Descida d'água em aterros - tipo DD-4</v>
          </cell>
          <cell r="C325" t="str">
            <v>m</v>
          </cell>
          <cell r="D325">
            <v>257.08999999999997</v>
          </cell>
        </row>
        <row r="326">
          <cell r="A326">
            <v>58300</v>
          </cell>
          <cell r="B326" t="str">
            <v>Descida d'água em aterros - tipo DD-5</v>
          </cell>
          <cell r="C326" t="str">
            <v>m</v>
          </cell>
          <cell r="D326">
            <v>314.51</v>
          </cell>
        </row>
        <row r="327">
          <cell r="A327">
            <v>58350</v>
          </cell>
          <cell r="B327" t="str">
            <v>Descida d'água em aterros - tipo DD-6</v>
          </cell>
          <cell r="C327" t="str">
            <v>m</v>
          </cell>
          <cell r="D327">
            <v>328.98</v>
          </cell>
        </row>
        <row r="328">
          <cell r="A328">
            <v>58400</v>
          </cell>
          <cell r="B328" t="str">
            <v>Descida d'água em aterros para BTTC D= 120 cm</v>
          </cell>
          <cell r="C328" t="str">
            <v>m</v>
          </cell>
          <cell r="D328">
            <v>579.87</v>
          </cell>
        </row>
        <row r="329">
          <cell r="A329">
            <v>58450</v>
          </cell>
          <cell r="B329" t="str">
            <v>Boca para descida d'água em cortes - tipo DD-1</v>
          </cell>
          <cell r="C329" t="str">
            <v>un</v>
          </cell>
          <cell r="D329">
            <v>126.08000000000001</v>
          </cell>
        </row>
        <row r="330">
          <cell r="A330">
            <v>58500</v>
          </cell>
          <cell r="B330" t="str">
            <v>Boca para descida d'água em cortes - tipo DD-2</v>
          </cell>
          <cell r="C330" t="str">
            <v>un</v>
          </cell>
          <cell r="D330">
            <v>138.61000000000001</v>
          </cell>
        </row>
        <row r="331">
          <cell r="A331">
            <v>58550</v>
          </cell>
          <cell r="B331" t="str">
            <v>Boca para descida d'água em cortes - tipo DD-3</v>
          </cell>
          <cell r="C331" t="str">
            <v>un</v>
          </cell>
          <cell r="D331">
            <v>151.62</v>
          </cell>
        </row>
        <row r="332">
          <cell r="A332">
            <v>58600</v>
          </cell>
          <cell r="B332" t="str">
            <v>Boca para descida d'água em cortes - tipo DD-4</v>
          </cell>
          <cell r="C332" t="str">
            <v>un</v>
          </cell>
          <cell r="D332">
            <v>216.17000000000002</v>
          </cell>
        </row>
        <row r="333">
          <cell r="A333">
            <v>58650</v>
          </cell>
          <cell r="B333" t="str">
            <v>Boca para descida d'água em cortes - tipo DD-5</v>
          </cell>
          <cell r="C333" t="str">
            <v>un</v>
          </cell>
          <cell r="D333">
            <v>247.35000000000002</v>
          </cell>
        </row>
        <row r="334">
          <cell r="A334">
            <v>58700</v>
          </cell>
          <cell r="B334" t="str">
            <v>Boca para descida d'água em cortes - tipo DD-6</v>
          </cell>
          <cell r="C334" t="str">
            <v>un</v>
          </cell>
          <cell r="D334">
            <v>276.43</v>
          </cell>
        </row>
        <row r="335">
          <cell r="A335">
            <v>58750</v>
          </cell>
          <cell r="B335" t="str">
            <v>Boca para descida d'água em aterros - tipo DD-1</v>
          </cell>
          <cell r="C335" t="str">
            <v>un</v>
          </cell>
          <cell r="D335">
            <v>298.39999999999998</v>
          </cell>
        </row>
        <row r="336">
          <cell r="A336">
            <v>58800</v>
          </cell>
          <cell r="B336" t="str">
            <v>Boca para descida d'água em aterros - tipo DD-2</v>
          </cell>
          <cell r="C336" t="str">
            <v>un</v>
          </cell>
          <cell r="D336">
            <v>417.74</v>
          </cell>
        </row>
        <row r="337">
          <cell r="A337">
            <v>58850</v>
          </cell>
          <cell r="B337" t="str">
            <v>Boca para descida d'água em aterros - tipo DD-3</v>
          </cell>
          <cell r="C337" t="str">
            <v>un</v>
          </cell>
          <cell r="D337">
            <v>515.94000000000005</v>
          </cell>
        </row>
        <row r="338">
          <cell r="A338">
            <v>58900</v>
          </cell>
          <cell r="B338" t="str">
            <v>Boca para descida d'água em aterros - tipo DD-4</v>
          </cell>
          <cell r="C338" t="str">
            <v>un</v>
          </cell>
          <cell r="D338">
            <v>430.45</v>
          </cell>
        </row>
        <row r="339">
          <cell r="A339">
            <v>58950</v>
          </cell>
          <cell r="B339" t="str">
            <v>Boca para descida d'água em aterros - tipo DD-5</v>
          </cell>
          <cell r="C339" t="str">
            <v>un</v>
          </cell>
          <cell r="D339">
            <v>614.89</v>
          </cell>
        </row>
        <row r="340">
          <cell r="A340">
            <v>59000</v>
          </cell>
          <cell r="B340" t="str">
            <v>Boca para descida d'água em aterros - tipo DD-6</v>
          </cell>
          <cell r="C340" t="str">
            <v>un</v>
          </cell>
          <cell r="D340">
            <v>823.26</v>
          </cell>
        </row>
        <row r="341">
          <cell r="A341">
            <v>59050</v>
          </cell>
          <cell r="B341" t="str">
            <v>Boca para descida d'água em aterros para BTTC D=120 cm</v>
          </cell>
          <cell r="C341" t="str">
            <v>un</v>
          </cell>
          <cell r="D341">
            <v>1039.94</v>
          </cell>
        </row>
        <row r="342">
          <cell r="A342">
            <v>59100</v>
          </cell>
          <cell r="B342" t="str">
            <v>Caixa para descida d'água em aterros - tipo DD-1</v>
          </cell>
          <cell r="C342" t="str">
            <v>un</v>
          </cell>
          <cell r="D342">
            <v>152.68</v>
          </cell>
        </row>
        <row r="343">
          <cell r="A343">
            <v>59150</v>
          </cell>
          <cell r="B343" t="str">
            <v>Caixa para descida d'água em aterros - tipo DD-2</v>
          </cell>
          <cell r="C343" t="str">
            <v>un</v>
          </cell>
          <cell r="D343">
            <v>163.63</v>
          </cell>
        </row>
        <row r="344">
          <cell r="A344">
            <v>59200</v>
          </cell>
          <cell r="B344" t="str">
            <v>Caixa para descida d'água em aterros - tipo DD-3</v>
          </cell>
          <cell r="C344" t="str">
            <v>un</v>
          </cell>
          <cell r="D344">
            <v>174.17000000000002</v>
          </cell>
        </row>
        <row r="345">
          <cell r="A345">
            <v>59250</v>
          </cell>
          <cell r="B345" t="str">
            <v>Caixa para descida d'água em aterros - tipo DD-4</v>
          </cell>
          <cell r="C345" t="str">
            <v>un</v>
          </cell>
          <cell r="D345">
            <v>217.56</v>
          </cell>
        </row>
        <row r="346">
          <cell r="A346">
            <v>59300</v>
          </cell>
          <cell r="B346" t="str">
            <v>Caixa para descida d'água em aterros - tipo DD-5</v>
          </cell>
          <cell r="C346" t="str">
            <v>un</v>
          </cell>
          <cell r="D346">
            <v>252.54000000000002</v>
          </cell>
        </row>
        <row r="347">
          <cell r="A347">
            <v>59350</v>
          </cell>
          <cell r="B347" t="str">
            <v>Caixa para descida d'água em aterros - tipo DD-6</v>
          </cell>
          <cell r="C347" t="str">
            <v>un</v>
          </cell>
          <cell r="D347">
            <v>263.90999999999997</v>
          </cell>
        </row>
        <row r="348">
          <cell r="A348">
            <v>59400</v>
          </cell>
          <cell r="B348" t="str">
            <v>Caixa para descida d'água em aterros para BTTC de D=120 cm</v>
          </cell>
          <cell r="C348" t="str">
            <v>un</v>
          </cell>
          <cell r="D348">
            <v>440.04</v>
          </cell>
        </row>
        <row r="349">
          <cell r="A349">
            <v>59450</v>
          </cell>
          <cell r="B349" t="str">
            <v>Caixa coletora com boca de lobo - Tipo C-1 com H=2,0 m</v>
          </cell>
          <cell r="C349" t="str">
            <v>un</v>
          </cell>
          <cell r="D349">
            <v>614.54999999999995</v>
          </cell>
        </row>
        <row r="350">
          <cell r="A350">
            <v>59500</v>
          </cell>
          <cell r="B350" t="str">
            <v>Caixa coletora com boca de lobo - Tipo C-2 com H=2,0 m</v>
          </cell>
          <cell r="C350" t="str">
            <v>un</v>
          </cell>
          <cell r="D350">
            <v>655.62</v>
          </cell>
        </row>
        <row r="351">
          <cell r="A351">
            <v>59550</v>
          </cell>
          <cell r="B351" t="str">
            <v>Caixa de inspeção de esgoto com D=60 cm</v>
          </cell>
          <cell r="C351" t="str">
            <v>un</v>
          </cell>
          <cell r="D351">
            <v>60.69</v>
          </cell>
        </row>
        <row r="352">
          <cell r="A352">
            <v>59650</v>
          </cell>
          <cell r="B352" t="str">
            <v>Dreno tipo I - execução</v>
          </cell>
          <cell r="C352" t="str">
            <v>m</v>
          </cell>
          <cell r="D352">
            <v>24.919999999999998</v>
          </cell>
        </row>
        <row r="353">
          <cell r="A353">
            <v>59700</v>
          </cell>
          <cell r="B353" t="str">
            <v>Dreno tipo II - execução</v>
          </cell>
          <cell r="C353" t="str">
            <v>m</v>
          </cell>
          <cell r="D353">
            <v>32.69</v>
          </cell>
        </row>
        <row r="354">
          <cell r="A354">
            <v>59750</v>
          </cell>
          <cell r="B354" t="str">
            <v>Dreno tipo III - execução</v>
          </cell>
          <cell r="C354" t="str">
            <v>m</v>
          </cell>
          <cell r="D354">
            <v>42.17</v>
          </cell>
        </row>
        <row r="355">
          <cell r="A355">
            <v>59800</v>
          </cell>
          <cell r="B355" t="str">
            <v>Dreno tipo IV - execução</v>
          </cell>
          <cell r="C355" t="str">
            <v>m</v>
          </cell>
          <cell r="D355">
            <v>19.93</v>
          </cell>
        </row>
        <row r="356">
          <cell r="A356">
            <v>59850</v>
          </cell>
          <cell r="B356" t="str">
            <v>Dreno tipo V - execução</v>
          </cell>
          <cell r="C356" t="str">
            <v>m</v>
          </cell>
          <cell r="D356">
            <v>22.7</v>
          </cell>
        </row>
        <row r="357">
          <cell r="A357">
            <v>59900</v>
          </cell>
          <cell r="B357" t="str">
            <v>Dreno tipo VI - execução</v>
          </cell>
          <cell r="C357" t="str">
            <v>m</v>
          </cell>
          <cell r="D357">
            <v>2.1800000000000002</v>
          </cell>
        </row>
        <row r="358">
          <cell r="A358">
            <v>60000</v>
          </cell>
          <cell r="B358" t="str">
            <v>Dreno tipo VII - execução</v>
          </cell>
          <cell r="C358" t="str">
            <v>m</v>
          </cell>
          <cell r="D358">
            <v>1.33</v>
          </cell>
        </row>
        <row r="359">
          <cell r="A359">
            <v>60050</v>
          </cell>
          <cell r="B359" t="str">
            <v>Dreno tipo VIII - execução</v>
          </cell>
          <cell r="C359" t="str">
            <v>m</v>
          </cell>
          <cell r="D359">
            <v>2.57</v>
          </cell>
        </row>
        <row r="360">
          <cell r="A360">
            <v>60100</v>
          </cell>
          <cell r="B360" t="str">
            <v>Dreno tipo IX - execução</v>
          </cell>
          <cell r="C360" t="str">
            <v>m</v>
          </cell>
          <cell r="D360">
            <v>4.66</v>
          </cell>
        </row>
        <row r="361">
          <cell r="A361">
            <v>60150</v>
          </cell>
          <cell r="B361" t="str">
            <v>Dreno tipo X - execução</v>
          </cell>
          <cell r="C361" t="str">
            <v>m</v>
          </cell>
          <cell r="D361">
            <v>38.800000000000004</v>
          </cell>
        </row>
        <row r="362">
          <cell r="A362">
            <v>60200</v>
          </cell>
          <cell r="B362" t="str">
            <v>Dreno tipo XI - execução</v>
          </cell>
          <cell r="C362" t="str">
            <v>m</v>
          </cell>
          <cell r="D362">
            <v>73.55</v>
          </cell>
        </row>
        <row r="363">
          <cell r="A363">
            <v>60250</v>
          </cell>
          <cell r="B363" t="str">
            <v>Dreno tipo XII - execução</v>
          </cell>
          <cell r="C363" t="str">
            <v>m</v>
          </cell>
          <cell r="D363">
            <v>60.3</v>
          </cell>
        </row>
        <row r="364">
          <cell r="A364">
            <v>60300</v>
          </cell>
          <cell r="B364" t="str">
            <v>Dreno tipo XIII - execução</v>
          </cell>
          <cell r="C364" t="str">
            <v>m</v>
          </cell>
          <cell r="D364">
            <v>56.16</v>
          </cell>
        </row>
        <row r="365">
          <cell r="A365">
            <v>60350</v>
          </cell>
          <cell r="B365" t="str">
            <v>Dreno tipo XIV - execução</v>
          </cell>
          <cell r="C365" t="str">
            <v>m</v>
          </cell>
          <cell r="D365">
            <v>42.91</v>
          </cell>
        </row>
        <row r="366">
          <cell r="A366">
            <v>60400</v>
          </cell>
          <cell r="B366" t="str">
            <v>Dreno tipo XV - execução</v>
          </cell>
          <cell r="C366" t="str">
            <v>m</v>
          </cell>
          <cell r="D366">
            <v>70.509999999999991</v>
          </cell>
        </row>
        <row r="367">
          <cell r="A367">
            <v>60450</v>
          </cell>
          <cell r="B367" t="str">
            <v>Dreno tipo XVI - execução</v>
          </cell>
          <cell r="C367" t="str">
            <v>m</v>
          </cell>
          <cell r="D367">
            <v>53.14</v>
          </cell>
        </row>
        <row r="368">
          <cell r="A368">
            <v>60500</v>
          </cell>
          <cell r="B368" t="str">
            <v>Dreno tipo XVII - execução</v>
          </cell>
          <cell r="C368" t="str">
            <v>m</v>
          </cell>
          <cell r="D368">
            <v>58.62</v>
          </cell>
        </row>
        <row r="369">
          <cell r="A369">
            <v>60550</v>
          </cell>
          <cell r="B369" t="str">
            <v>Dreno tipo XVIII - execução</v>
          </cell>
          <cell r="C369" t="str">
            <v>m</v>
          </cell>
          <cell r="D369">
            <v>41.24</v>
          </cell>
        </row>
        <row r="370">
          <cell r="A370">
            <v>60600</v>
          </cell>
          <cell r="B370" t="str">
            <v>Dreno tipo XIX - execução</v>
          </cell>
          <cell r="C370" t="str">
            <v>m</v>
          </cell>
          <cell r="D370">
            <v>53.19</v>
          </cell>
        </row>
        <row r="371">
          <cell r="A371">
            <v>60650</v>
          </cell>
          <cell r="B371" t="str">
            <v>Dreno tipo XX - execução</v>
          </cell>
          <cell r="C371" t="str">
            <v>m</v>
          </cell>
          <cell r="D371">
            <v>35.79</v>
          </cell>
        </row>
        <row r="372">
          <cell r="A372">
            <v>60750</v>
          </cell>
          <cell r="B372" t="str">
            <v>Dreno 0,5x2,0 m - com brita e bidim</v>
          </cell>
          <cell r="C372" t="str">
            <v>m</v>
          </cell>
          <cell r="D372">
            <v>42.239999999999995</v>
          </cell>
        </row>
        <row r="373">
          <cell r="A373">
            <v>60800</v>
          </cell>
          <cell r="B373" t="str">
            <v>Dreno 0,5x2,5 m - com areia grossa</v>
          </cell>
          <cell r="C373" t="str">
            <v>m</v>
          </cell>
          <cell r="D373">
            <v>16.28</v>
          </cell>
        </row>
        <row r="374">
          <cell r="A374">
            <v>60850</v>
          </cell>
          <cell r="B374" t="str">
            <v>Dreno 0,5x0,8 m - com brita - execução</v>
          </cell>
          <cell r="C374" t="str">
            <v>m</v>
          </cell>
          <cell r="D374">
            <v>9.08</v>
          </cell>
        </row>
        <row r="375">
          <cell r="A375">
            <v>61000</v>
          </cell>
          <cell r="B375" t="str">
            <v>Dreno 0,5x0,6 m - com areia</v>
          </cell>
          <cell r="C375" t="str">
            <v>m</v>
          </cell>
          <cell r="D375">
            <v>3.89</v>
          </cell>
        </row>
        <row r="376">
          <cell r="A376">
            <v>61200</v>
          </cell>
          <cell r="B376" t="str">
            <v>Dreno tipo XXI</v>
          </cell>
          <cell r="C376" t="str">
            <v>m</v>
          </cell>
          <cell r="D376">
            <v>17.169999999999998</v>
          </cell>
        </row>
        <row r="377">
          <cell r="A377">
            <v>61250</v>
          </cell>
          <cell r="B377" t="str">
            <v>Dreno tipo XXII</v>
          </cell>
          <cell r="C377" t="str">
            <v>m</v>
          </cell>
          <cell r="D377">
            <v>17.810000000000002</v>
          </cell>
        </row>
        <row r="378">
          <cell r="A378">
            <v>61300</v>
          </cell>
          <cell r="B378" t="str">
            <v>Dreno tipo XXIII</v>
          </cell>
          <cell r="C378" t="str">
            <v>m</v>
          </cell>
          <cell r="D378">
            <v>1.33</v>
          </cell>
        </row>
        <row r="379">
          <cell r="A379">
            <v>61350</v>
          </cell>
          <cell r="B379" t="str">
            <v>Saída para drenos profundos - tipo U</v>
          </cell>
          <cell r="C379" t="str">
            <v>un</v>
          </cell>
          <cell r="D379">
            <v>52.32</v>
          </cell>
        </row>
        <row r="380">
          <cell r="A380">
            <v>61400</v>
          </cell>
          <cell r="B380" t="str">
            <v>Saída para drenos profundos - tipo L</v>
          </cell>
          <cell r="C380" t="str">
            <v>un</v>
          </cell>
          <cell r="D380">
            <v>24.040000000000003</v>
          </cell>
        </row>
        <row r="381">
          <cell r="A381">
            <v>61450</v>
          </cell>
          <cell r="B381" t="str">
            <v>Fornecimento e assentamento de tubo para saida de dreno</v>
          </cell>
          <cell r="C381" t="str">
            <v>un</v>
          </cell>
          <cell r="D381">
            <v>8.49</v>
          </cell>
        </row>
        <row r="382">
          <cell r="A382">
            <v>61500</v>
          </cell>
          <cell r="B382" t="str">
            <v>execução do revestimento de valas de gabião - H=30 cm</v>
          </cell>
          <cell r="C382">
            <v>0</v>
          </cell>
          <cell r="D382">
            <v>0</v>
          </cell>
        </row>
        <row r="383">
          <cell r="A383">
            <v>65000</v>
          </cell>
          <cell r="B383" t="str">
            <v>Esc. mec. de valas p/obras de arte correntes - 1a. categoria</v>
          </cell>
          <cell r="C383">
            <v>0</v>
          </cell>
          <cell r="D383">
            <v>0</v>
          </cell>
        </row>
        <row r="384">
          <cell r="A384">
            <v>65050</v>
          </cell>
          <cell r="B384" t="str">
            <v>Esc. mec. de valas p/obras de arte correntes - 2a. categoria</v>
          </cell>
          <cell r="C384">
            <v>0</v>
          </cell>
          <cell r="D384">
            <v>0</v>
          </cell>
        </row>
        <row r="385">
          <cell r="A385">
            <v>65100</v>
          </cell>
          <cell r="B385" t="str">
            <v>Esc. mec. de valas p/obras de arte correntes - 3a. categoria</v>
          </cell>
          <cell r="C385">
            <v>0</v>
          </cell>
          <cell r="D385">
            <v>0</v>
          </cell>
        </row>
        <row r="386">
          <cell r="A386">
            <v>65150</v>
          </cell>
          <cell r="B386" t="str">
            <v>Escavação manual de solos</v>
          </cell>
          <cell r="C386">
            <v>0</v>
          </cell>
          <cell r="D386">
            <v>0</v>
          </cell>
        </row>
        <row r="387">
          <cell r="A387">
            <v>65200</v>
          </cell>
          <cell r="B387" t="str">
            <v>Reaterro e apiloamento em camadas de 20 cm</v>
          </cell>
          <cell r="C387">
            <v>0</v>
          </cell>
          <cell r="D387">
            <v>0</v>
          </cell>
        </row>
        <row r="388">
          <cell r="A388">
            <v>65850</v>
          </cell>
          <cell r="B388" t="str">
            <v>Execução de galerias D=40 cm</v>
          </cell>
          <cell r="C388" t="str">
            <v>m</v>
          </cell>
          <cell r="D388">
            <v>17.5</v>
          </cell>
        </row>
        <row r="389">
          <cell r="A389">
            <v>65900</v>
          </cell>
          <cell r="B389" t="str">
            <v>Execução de galerias D=60 cm</v>
          </cell>
          <cell r="C389" t="str">
            <v>m</v>
          </cell>
          <cell r="D389">
            <v>31.14</v>
          </cell>
        </row>
        <row r="390">
          <cell r="A390">
            <v>65940</v>
          </cell>
          <cell r="B390" t="str">
            <v>Corpo de BSTC D=20 cm com lastro de brita</v>
          </cell>
          <cell r="C390" t="str">
            <v>m</v>
          </cell>
          <cell r="D390">
            <v>14.58</v>
          </cell>
        </row>
        <row r="391">
          <cell r="A391">
            <v>65950</v>
          </cell>
          <cell r="B391" t="str">
            <v>Corpo de BSTC D=30 cm com lastro de brita</v>
          </cell>
          <cell r="C391" t="str">
            <v>m</v>
          </cell>
          <cell r="D391">
            <v>15.87</v>
          </cell>
        </row>
        <row r="392">
          <cell r="A392">
            <v>66000</v>
          </cell>
          <cell r="B392" t="str">
            <v>Corpo de BSTC D=40 cm com lastro de brita</v>
          </cell>
          <cell r="C392" t="str">
            <v>m</v>
          </cell>
          <cell r="D392">
            <v>21.18</v>
          </cell>
        </row>
        <row r="393">
          <cell r="A393">
            <v>66050</v>
          </cell>
          <cell r="B393" t="str">
            <v>Corpo de BSTC D=50 cm com lastro de brita</v>
          </cell>
          <cell r="C393" t="str">
            <v>m</v>
          </cell>
          <cell r="D393">
            <v>34.17</v>
          </cell>
        </row>
        <row r="394">
          <cell r="A394">
            <v>66100</v>
          </cell>
          <cell r="B394" t="str">
            <v>Corpo de BSTC D=60 cm com lastro de brita</v>
          </cell>
          <cell r="C394" t="str">
            <v>m</v>
          </cell>
          <cell r="D394">
            <v>42.79</v>
          </cell>
        </row>
        <row r="395">
          <cell r="A395">
            <v>66150</v>
          </cell>
          <cell r="B395" t="str">
            <v>Corpo de BSTC D=60 cm com lastro de brita - tubo CA 1</v>
          </cell>
          <cell r="C395" t="str">
            <v>m</v>
          </cell>
          <cell r="D395">
            <v>72.17</v>
          </cell>
        </row>
        <row r="396">
          <cell r="A396">
            <v>66200</v>
          </cell>
          <cell r="B396" t="str">
            <v>Corpo de BSTC D=60 cm com berço de concreto - tubo CA 2</v>
          </cell>
          <cell r="C396" t="str">
            <v>m</v>
          </cell>
          <cell r="D396">
            <v>124.16</v>
          </cell>
        </row>
        <row r="397">
          <cell r="A397">
            <v>66250</v>
          </cell>
          <cell r="B397" t="str">
            <v>Corpo de BSTC D=80 cm com berço de concreto - tubo CA 2</v>
          </cell>
          <cell r="C397" t="str">
            <v>m</v>
          </cell>
          <cell r="D397">
            <v>170.82</v>
          </cell>
        </row>
        <row r="398">
          <cell r="A398">
            <v>66300</v>
          </cell>
          <cell r="B398" t="str">
            <v>Corpo de BSTC D=100 cm com berço de concreto - tubo CA 2</v>
          </cell>
          <cell r="C398" t="str">
            <v>m</v>
          </cell>
          <cell r="D398">
            <v>233.88</v>
          </cell>
        </row>
        <row r="399">
          <cell r="A399">
            <v>66350</v>
          </cell>
          <cell r="B399" t="str">
            <v>Corpo de BSTC D=120 cm com berço de concreto - tubo CA 2</v>
          </cell>
          <cell r="C399" t="str">
            <v>m</v>
          </cell>
          <cell r="D399">
            <v>315.08</v>
          </cell>
        </row>
        <row r="400">
          <cell r="A400">
            <v>66400</v>
          </cell>
          <cell r="B400" t="str">
            <v>Corpo de BDTC D=80 cm com berço de concreto - tubo CA 2</v>
          </cell>
          <cell r="C400" t="str">
            <v>m</v>
          </cell>
          <cell r="D400">
            <v>314.56</v>
          </cell>
        </row>
        <row r="401">
          <cell r="A401">
            <v>66450</v>
          </cell>
          <cell r="B401" t="str">
            <v>Corpo de BDTC D=100 cm com berço de concreto - tubo CA 2</v>
          </cell>
          <cell r="C401" t="str">
            <v>m</v>
          </cell>
          <cell r="D401">
            <v>435.5</v>
          </cell>
        </row>
        <row r="402">
          <cell r="A402">
            <v>66500</v>
          </cell>
          <cell r="B402" t="str">
            <v>Corpo de BDTC D=120 cm com berço de concreto - tubo CA 2</v>
          </cell>
          <cell r="C402" t="str">
            <v>m</v>
          </cell>
          <cell r="D402">
            <v>588.61</v>
          </cell>
        </row>
        <row r="403">
          <cell r="A403">
            <v>66550</v>
          </cell>
          <cell r="B403" t="str">
            <v>Corpo de BTTC D=80 cm com berço de concreto - tubo CA 2</v>
          </cell>
          <cell r="C403" t="str">
            <v>m</v>
          </cell>
          <cell r="D403">
            <v>459.09000000000003</v>
          </cell>
        </row>
        <row r="404">
          <cell r="A404">
            <v>66600</v>
          </cell>
          <cell r="B404" t="str">
            <v>Corpo de BTTC D=100 cm com berço de concreto - tubo CA 2</v>
          </cell>
          <cell r="C404" t="str">
            <v>m</v>
          </cell>
          <cell r="D404">
            <v>637.95000000000005</v>
          </cell>
        </row>
        <row r="405">
          <cell r="A405">
            <v>66650</v>
          </cell>
          <cell r="B405" t="str">
            <v>Corpo de BTTC D=120 cm com berço de concreto - tubo CA 2</v>
          </cell>
          <cell r="C405" t="str">
            <v>m</v>
          </cell>
          <cell r="D405">
            <v>864.55000000000007</v>
          </cell>
        </row>
        <row r="406">
          <cell r="A406">
            <v>66700</v>
          </cell>
          <cell r="B406" t="str">
            <v>Corpo de BSTC D=80 cm com berço de concreto - tubo CA 3</v>
          </cell>
          <cell r="C406" t="str">
            <v>m</v>
          </cell>
          <cell r="D406">
            <v>167.76</v>
          </cell>
        </row>
        <row r="407">
          <cell r="A407">
            <v>66750</v>
          </cell>
          <cell r="B407" t="str">
            <v>Corpo de BSTC D=100 cm com berço de concreto - tubo CA 3</v>
          </cell>
          <cell r="C407" t="str">
            <v>m</v>
          </cell>
          <cell r="D407">
            <v>243.07</v>
          </cell>
        </row>
        <row r="408">
          <cell r="A408">
            <v>66800</v>
          </cell>
          <cell r="B408" t="str">
            <v>Corpo de BSTC D=120 cm com berço de concreto - tubo CA 3</v>
          </cell>
          <cell r="C408" t="str">
            <v>m</v>
          </cell>
          <cell r="D408">
            <v>315.08</v>
          </cell>
        </row>
        <row r="409">
          <cell r="A409">
            <v>66850</v>
          </cell>
          <cell r="B409" t="str">
            <v>Corpo de BDTC D=80 cm com berço de concreto - tubo CA 3</v>
          </cell>
          <cell r="C409" t="str">
            <v>m</v>
          </cell>
          <cell r="D409">
            <v>308.44</v>
          </cell>
        </row>
        <row r="410">
          <cell r="A410">
            <v>66900</v>
          </cell>
          <cell r="B410" t="str">
            <v>Corpo de BDTC D=100 cm com berço de concreto - tubo CA 3</v>
          </cell>
          <cell r="C410" t="str">
            <v>m</v>
          </cell>
          <cell r="D410">
            <v>453.87</v>
          </cell>
        </row>
        <row r="411">
          <cell r="A411">
            <v>66950</v>
          </cell>
          <cell r="B411" t="str">
            <v>Corpo de BDTC D=120 cm com berço de concreto - tubo CA 3</v>
          </cell>
          <cell r="C411" t="str">
            <v>m</v>
          </cell>
          <cell r="D411">
            <v>588.61</v>
          </cell>
        </row>
        <row r="412">
          <cell r="A412">
            <v>67000</v>
          </cell>
          <cell r="B412" t="str">
            <v>Corpo de BTTC D=80 cm com berço de concreto - tubo CA 3</v>
          </cell>
          <cell r="C412" t="str">
            <v>m</v>
          </cell>
          <cell r="D412">
            <v>449.9</v>
          </cell>
        </row>
        <row r="413">
          <cell r="A413">
            <v>67050</v>
          </cell>
          <cell r="B413" t="str">
            <v>Corpo de BTTC D=100 cm com berço de concreto - tubo CA 3</v>
          </cell>
          <cell r="C413" t="str">
            <v>m</v>
          </cell>
          <cell r="D413">
            <v>665.24</v>
          </cell>
        </row>
        <row r="414">
          <cell r="A414">
            <v>67100</v>
          </cell>
          <cell r="B414" t="str">
            <v>Corpo de BTTC D=120 cm com berço de concreto - tubo CA 3</v>
          </cell>
          <cell r="C414" t="str">
            <v>m</v>
          </cell>
          <cell r="D414">
            <v>864.55000000000007</v>
          </cell>
        </row>
        <row r="415">
          <cell r="A415">
            <v>67150</v>
          </cell>
          <cell r="B415" t="str">
            <v>Corpo de BSTC D=60 cm com enrocamento e laje de concreto</v>
          </cell>
          <cell r="C415" t="str">
            <v>m</v>
          </cell>
          <cell r="D415">
            <v>110.75</v>
          </cell>
        </row>
        <row r="416">
          <cell r="A416">
            <v>67200</v>
          </cell>
          <cell r="B416" t="str">
            <v>Corpo de BSTC D=80 cm com enrocamento e laje de concreto</v>
          </cell>
          <cell r="C416" t="str">
            <v>m</v>
          </cell>
          <cell r="D416">
            <v>145.69999999999999</v>
          </cell>
        </row>
        <row r="417">
          <cell r="A417">
            <v>67250</v>
          </cell>
          <cell r="B417" t="str">
            <v>Corpo de BSTC D=100 cm com enrocamento e laje de concreto</v>
          </cell>
          <cell r="C417" t="str">
            <v>m</v>
          </cell>
          <cell r="D417">
            <v>198.86</v>
          </cell>
        </row>
        <row r="418">
          <cell r="A418">
            <v>67300</v>
          </cell>
          <cell r="B418" t="str">
            <v>Corpo de BSTC D=120 cm com enrocamento e laje de concreto</v>
          </cell>
          <cell r="C418" t="str">
            <v>m</v>
          </cell>
          <cell r="D418">
            <v>268.74</v>
          </cell>
        </row>
        <row r="419">
          <cell r="A419">
            <v>67350</v>
          </cell>
          <cell r="B419" t="str">
            <v>Corpo de BSTC D=150 cm com enrocamento e laje de concreto</v>
          </cell>
          <cell r="C419" t="str">
            <v>m</v>
          </cell>
          <cell r="D419">
            <v>372.12</v>
          </cell>
        </row>
        <row r="420">
          <cell r="A420">
            <v>67400</v>
          </cell>
          <cell r="B420" t="str">
            <v>Corpo de BSTC D=200 cm com enrocamento e laje de concreto</v>
          </cell>
          <cell r="C420" t="str">
            <v>m</v>
          </cell>
          <cell r="D420">
            <v>637.98</v>
          </cell>
        </row>
        <row r="421">
          <cell r="A421">
            <v>67450</v>
          </cell>
          <cell r="B421" t="str">
            <v>Corpo de BDTC D=80 cm com enrocamento e laje de concreto</v>
          </cell>
          <cell r="C421" t="str">
            <v>m</v>
          </cell>
          <cell r="D421">
            <v>274.34000000000003</v>
          </cell>
        </row>
        <row r="422">
          <cell r="A422">
            <v>67500</v>
          </cell>
          <cell r="B422" t="str">
            <v>Corpo de BDTC D=100 cm com enrocamento e laje de concreto</v>
          </cell>
          <cell r="C422" t="str">
            <v>m</v>
          </cell>
          <cell r="D422">
            <v>377.54</v>
          </cell>
        </row>
        <row r="423">
          <cell r="A423">
            <v>67550</v>
          </cell>
          <cell r="B423" t="str">
            <v>Corpo de BDTC D=120 cm com enrocamento e laje de concreto</v>
          </cell>
          <cell r="C423" t="str">
            <v>m</v>
          </cell>
          <cell r="D423">
            <v>510.48</v>
          </cell>
        </row>
        <row r="424">
          <cell r="A424">
            <v>67600</v>
          </cell>
          <cell r="B424" t="str">
            <v>Corpo de BDTC D=150 cm com enrocamento e laje de concreto</v>
          </cell>
          <cell r="C424" t="str">
            <v>m</v>
          </cell>
          <cell r="D424">
            <v>720.94999999999993</v>
          </cell>
        </row>
        <row r="425">
          <cell r="A425">
            <v>67650</v>
          </cell>
          <cell r="B425" t="str">
            <v>Corpo de BDTC D=200 cm com enrocamento e laje de concreto</v>
          </cell>
          <cell r="C425" t="str">
            <v>m</v>
          </cell>
          <cell r="D425">
            <v>1244.1399999999999</v>
          </cell>
        </row>
        <row r="426">
          <cell r="A426">
            <v>67700</v>
          </cell>
          <cell r="B426" t="str">
            <v>Corpo de BTTC D=80 cm com enrocamento e laje de concreto</v>
          </cell>
          <cell r="C426" t="str">
            <v>m</v>
          </cell>
          <cell r="D426">
            <v>403.28</v>
          </cell>
        </row>
        <row r="427">
          <cell r="A427">
            <v>67750</v>
          </cell>
          <cell r="B427" t="str">
            <v>Corpo de BTTC D=100 cm com enrocamento e laje de concreto</v>
          </cell>
          <cell r="C427" t="str">
            <v>m</v>
          </cell>
          <cell r="D427">
            <v>556.84</v>
          </cell>
        </row>
        <row r="428">
          <cell r="A428">
            <v>67800</v>
          </cell>
          <cell r="B428" t="str">
            <v>Corpo de BTTC D=120 cm com enrocamento e laje de concreto</v>
          </cell>
          <cell r="C428" t="str">
            <v>m</v>
          </cell>
          <cell r="D428">
            <v>754.93</v>
          </cell>
        </row>
        <row r="429">
          <cell r="A429">
            <v>67850</v>
          </cell>
          <cell r="B429" t="str">
            <v>Corpo de BTTC D=150 cm com enrocamento e laje de concreto</v>
          </cell>
          <cell r="C429" t="str">
            <v>m</v>
          </cell>
          <cell r="D429">
            <v>1069.82</v>
          </cell>
        </row>
        <row r="430">
          <cell r="A430">
            <v>67900</v>
          </cell>
          <cell r="B430" t="str">
            <v>Corpo de BTTC D=200 cm com enrocamento e laje de concreto</v>
          </cell>
          <cell r="C430" t="str">
            <v>m</v>
          </cell>
          <cell r="D430">
            <v>1850.26</v>
          </cell>
        </row>
        <row r="431">
          <cell r="A431">
            <v>67950</v>
          </cell>
          <cell r="B431" t="str">
            <v>Corpo de BSTC D=80 cm c/ enroc. e laje de concreto - tubo CA 3</v>
          </cell>
          <cell r="C431" t="str">
            <v>m</v>
          </cell>
          <cell r="D431">
            <v>142.63</v>
          </cell>
        </row>
        <row r="432">
          <cell r="A432">
            <v>68000</v>
          </cell>
          <cell r="B432" t="str">
            <v>Corpo de BSTC D=100 cm c/ enroc. e laje de concreto - tubo CA 3</v>
          </cell>
          <cell r="C432" t="str">
            <v>m</v>
          </cell>
          <cell r="D432">
            <v>208.04</v>
          </cell>
        </row>
        <row r="433">
          <cell r="A433">
            <v>68050</v>
          </cell>
          <cell r="B433" t="str">
            <v>Corpo de BSTC D=120 cm c/ enroc. e laje de concreto - tubo CA 3</v>
          </cell>
          <cell r="C433" t="str">
            <v>m</v>
          </cell>
          <cell r="D433">
            <v>268.74</v>
          </cell>
        </row>
        <row r="434">
          <cell r="A434">
            <v>68100</v>
          </cell>
          <cell r="B434" t="str">
            <v>Corpo de BDTC D=80 cm c/ enroc. e laje de concreto - tubo CA 3</v>
          </cell>
          <cell r="C434" t="str">
            <v>m</v>
          </cell>
          <cell r="D434">
            <v>268.21000000000004</v>
          </cell>
        </row>
        <row r="435">
          <cell r="A435">
            <v>68150</v>
          </cell>
          <cell r="B435" t="str">
            <v>Corpo de BDTC D=100 cm c/ enroc. e laje de concreto - tubo CA 3</v>
          </cell>
          <cell r="C435" t="str">
            <v>m</v>
          </cell>
          <cell r="D435">
            <v>395.91</v>
          </cell>
        </row>
        <row r="436">
          <cell r="A436">
            <v>68200</v>
          </cell>
          <cell r="B436" t="str">
            <v>Corpo de BDTC D=120 cm c/ enroc. e laje de concreto - tubo CA 3</v>
          </cell>
          <cell r="C436" t="str">
            <v>m</v>
          </cell>
          <cell r="D436">
            <v>510.48</v>
          </cell>
        </row>
        <row r="437">
          <cell r="A437">
            <v>68250</v>
          </cell>
          <cell r="B437" t="str">
            <v>Corpo de BTTC D=80 cm c/ enroc. e laje de concreto - tubo CA 3</v>
          </cell>
          <cell r="C437" t="str">
            <v>m</v>
          </cell>
          <cell r="D437">
            <v>394.09999999999997</v>
          </cell>
        </row>
        <row r="438">
          <cell r="A438">
            <v>68300</v>
          </cell>
          <cell r="B438" t="str">
            <v>Corpo de BTTC D=100 cm c/ enroc. e laje de concreto - tubo CA 3</v>
          </cell>
          <cell r="C438" t="str">
            <v>m</v>
          </cell>
          <cell r="D438">
            <v>584.4</v>
          </cell>
        </row>
        <row r="439">
          <cell r="A439">
            <v>68350</v>
          </cell>
          <cell r="B439" t="str">
            <v>Corpo de BTTC D=120 cm c/ enroc. e laje de concreto - tubo CA 3</v>
          </cell>
          <cell r="C439" t="str">
            <v>m</v>
          </cell>
          <cell r="D439">
            <v>754.93</v>
          </cell>
        </row>
        <row r="440">
          <cell r="A440">
            <v>68400</v>
          </cell>
          <cell r="B440" t="str">
            <v>Corpo de BSCC de 1,3 x 2,0 m       1,0 &lt; H &lt;= 3,0 m</v>
          </cell>
          <cell r="C440" t="str">
            <v>m</v>
          </cell>
          <cell r="D440">
            <v>680.17000000000007</v>
          </cell>
        </row>
        <row r="441">
          <cell r="A441">
            <v>68450</v>
          </cell>
          <cell r="B441" t="str">
            <v>Corpo de BSCC de 1,3 x 2,0 m       3,0 &lt; H &lt;= 6,0 m</v>
          </cell>
          <cell r="C441" t="str">
            <v>m</v>
          </cell>
          <cell r="D441">
            <v>680.88</v>
          </cell>
        </row>
        <row r="442">
          <cell r="A442">
            <v>68500</v>
          </cell>
          <cell r="B442" t="str">
            <v>Corpo de BSCC de 1,6 x 2,4 m       1,0 &lt; H &lt;= 3,0 m</v>
          </cell>
          <cell r="C442" t="str">
            <v>m</v>
          </cell>
          <cell r="D442">
            <v>802.67000000000007</v>
          </cell>
        </row>
        <row r="443">
          <cell r="A443">
            <v>68550</v>
          </cell>
          <cell r="B443" t="str">
            <v>Corpo de BSCC de 1,5 x 1,5 m       1,0 &lt; H &lt;= 2,5 m</v>
          </cell>
          <cell r="C443" t="str">
            <v>m</v>
          </cell>
          <cell r="D443">
            <v>581.76</v>
          </cell>
        </row>
        <row r="444">
          <cell r="A444">
            <v>68600</v>
          </cell>
          <cell r="B444" t="str">
            <v>Corpo de BSCC de 1,9 x 2,9 m       1,0 &lt; H &lt;= 3,0 m</v>
          </cell>
          <cell r="C444" t="str">
            <v>m</v>
          </cell>
          <cell r="D444">
            <v>933.54</v>
          </cell>
        </row>
        <row r="445">
          <cell r="A445">
            <v>68650</v>
          </cell>
          <cell r="B445" t="str">
            <v>Corpo de BSCC de 2,0 x 1,5 m       1,0 &lt; H &lt;= 2,5 m</v>
          </cell>
          <cell r="C445" t="str">
            <v>m</v>
          </cell>
          <cell r="D445">
            <v>722.98</v>
          </cell>
        </row>
        <row r="446">
          <cell r="A446">
            <v>68700</v>
          </cell>
          <cell r="B446" t="str">
            <v>Corpo de BSCC de 2,0 x 2,0 m       1,0 &lt; H &lt;= 2,5 m</v>
          </cell>
          <cell r="C446" t="str">
            <v>m</v>
          </cell>
          <cell r="D446">
            <v>817.25</v>
          </cell>
        </row>
        <row r="447">
          <cell r="A447">
            <v>68750</v>
          </cell>
          <cell r="B447" t="str">
            <v>Corpo de BSCC de 2,1 x 3,2 m       1,0 &lt; H &lt;= 3,0 m</v>
          </cell>
          <cell r="C447" t="str">
            <v>m</v>
          </cell>
          <cell r="D447">
            <v>1113.97</v>
          </cell>
        </row>
        <row r="448">
          <cell r="A448">
            <v>68800</v>
          </cell>
          <cell r="B448" t="str">
            <v>Corpo de BSCC de 2,3 x 3,5 m       1,0 &lt; H &lt;= 3,0 m</v>
          </cell>
          <cell r="C448" t="str">
            <v>m</v>
          </cell>
          <cell r="D448">
            <v>1420.67</v>
          </cell>
        </row>
        <row r="449">
          <cell r="A449">
            <v>68850</v>
          </cell>
          <cell r="B449" t="str">
            <v>Corpo de BSCC de 2,5 x 2,0 m       1,0 &lt; H &lt;= 2,5 m</v>
          </cell>
          <cell r="C449" t="str">
            <v>m</v>
          </cell>
          <cell r="D449">
            <v>1016.5899999999999</v>
          </cell>
        </row>
        <row r="450">
          <cell r="A450">
            <v>68900</v>
          </cell>
          <cell r="B450" t="str">
            <v>Corpo de BSCC de 2,5 x 2,5 m       1,0 &lt; H &lt;= 2,5 m</v>
          </cell>
          <cell r="C450" t="str">
            <v>m</v>
          </cell>
          <cell r="D450">
            <v>1195.5800000000002</v>
          </cell>
        </row>
        <row r="451">
          <cell r="A451">
            <v>68950</v>
          </cell>
          <cell r="B451" t="str">
            <v>Corpo de BSCC de 3,0 x 1,0 m       1,0 &lt; H &lt;= 2,5 m</v>
          </cell>
          <cell r="C451" t="str">
            <v>m</v>
          </cell>
          <cell r="D451">
            <v>1089.75</v>
          </cell>
        </row>
        <row r="452">
          <cell r="A452">
            <v>69000</v>
          </cell>
          <cell r="B452" t="str">
            <v>Corpo de BSCC de 3,0 x 2,0 m       1,0 &lt; H &lt;= 2,5 m</v>
          </cell>
          <cell r="C452" t="str">
            <v>m</v>
          </cell>
          <cell r="D452">
            <v>1218.1600000000001</v>
          </cell>
        </row>
        <row r="453">
          <cell r="A453">
            <v>69050</v>
          </cell>
          <cell r="B453" t="str">
            <v>Corpo de BSCC de 3,0 x 2,5 m       1,0 &lt; H &lt;= 2,5 m</v>
          </cell>
          <cell r="C453" t="str">
            <v>m</v>
          </cell>
          <cell r="D453">
            <v>1343.8200000000002</v>
          </cell>
        </row>
        <row r="454">
          <cell r="A454">
            <v>69100</v>
          </cell>
          <cell r="B454" t="str">
            <v>Corpo de BSCC de 3,0 x 3,0 m       1,0 &lt; H &lt;= 2,5 m</v>
          </cell>
          <cell r="C454" t="str">
            <v>m</v>
          </cell>
          <cell r="D454">
            <v>1549.88</v>
          </cell>
        </row>
        <row r="455">
          <cell r="A455">
            <v>69150</v>
          </cell>
          <cell r="B455" t="str">
            <v>Corpo de BSCC de 1,5 x 1,5 m       2,5 &lt; H &lt;= 5,0 m</v>
          </cell>
          <cell r="C455" t="str">
            <v>m</v>
          </cell>
          <cell r="D455">
            <v>631.94000000000005</v>
          </cell>
        </row>
        <row r="456">
          <cell r="A456">
            <v>69200</v>
          </cell>
          <cell r="B456" t="str">
            <v>Corpo de BSCC de 1,3 x 2,0 m       3,0 &lt; H &lt;= 6,0 m</v>
          </cell>
          <cell r="C456" t="str">
            <v>m</v>
          </cell>
          <cell r="D456">
            <v>680.17000000000007</v>
          </cell>
        </row>
        <row r="457">
          <cell r="A457">
            <v>69250</v>
          </cell>
          <cell r="B457" t="str">
            <v>Corpo de BSCC de 2,0 x 1,5 m       2,5 &lt; H &lt;= 5,0 m</v>
          </cell>
          <cell r="C457" t="str">
            <v>m</v>
          </cell>
          <cell r="D457">
            <v>823.55</v>
          </cell>
        </row>
        <row r="458">
          <cell r="A458">
            <v>69300</v>
          </cell>
          <cell r="B458" t="str">
            <v>Corpo de BSCC de 1,6 x 2,4 m      3,0 &lt; H &lt;= 6,0 m</v>
          </cell>
          <cell r="C458" t="str">
            <v>m</v>
          </cell>
          <cell r="D458">
            <v>816.85</v>
          </cell>
        </row>
        <row r="459">
          <cell r="A459">
            <v>69350</v>
          </cell>
          <cell r="B459" t="str">
            <v>Corpo de BSCC de 2,0 x 2,0 m       2,5 &lt; H &lt;= 5,0 m</v>
          </cell>
          <cell r="C459" t="str">
            <v>m</v>
          </cell>
          <cell r="D459">
            <v>951.18000000000006</v>
          </cell>
        </row>
        <row r="460">
          <cell r="A460">
            <v>69400</v>
          </cell>
          <cell r="B460" t="str">
            <v>Corpo de BSCC de 2,5 x 2,0 m       2,5 &lt; H &lt;= 5,0 m</v>
          </cell>
          <cell r="C460" t="str">
            <v>m</v>
          </cell>
          <cell r="D460">
            <v>1167.27</v>
          </cell>
        </row>
        <row r="461">
          <cell r="A461">
            <v>69450</v>
          </cell>
          <cell r="B461" t="str">
            <v>Corpo de BSCC de 2,5 x 2,5 m       2,5 &lt; H &lt;= 5,0 m</v>
          </cell>
          <cell r="C461" t="str">
            <v>m</v>
          </cell>
          <cell r="D461">
            <v>1333.85</v>
          </cell>
        </row>
        <row r="462">
          <cell r="A462">
            <v>69500</v>
          </cell>
          <cell r="B462" t="str">
            <v>Corpo de BSCC de 3,0 x 2,5 m       2,5 &lt; H &lt;= 5,0 m</v>
          </cell>
          <cell r="C462" t="str">
            <v>m</v>
          </cell>
          <cell r="D462">
            <v>1541.07</v>
          </cell>
        </row>
        <row r="463">
          <cell r="A463">
            <v>69550</v>
          </cell>
          <cell r="B463" t="str">
            <v>Corpo de BSCC de 3,0 x 3,0 m       2,5 &lt; H &lt;= 5,0 m</v>
          </cell>
          <cell r="C463" t="str">
            <v>m</v>
          </cell>
          <cell r="D463">
            <v>1839.46</v>
          </cell>
        </row>
        <row r="464">
          <cell r="A464">
            <v>69600</v>
          </cell>
          <cell r="B464" t="str">
            <v>Corpo de BSCC de 1,5 x 1,5 m       5,0 &lt; H &lt;= 7,5 m</v>
          </cell>
          <cell r="C464" t="str">
            <v>m</v>
          </cell>
          <cell r="D464">
            <v>709.26</v>
          </cell>
        </row>
        <row r="465">
          <cell r="A465">
            <v>69650</v>
          </cell>
          <cell r="B465" t="str">
            <v>Corpo de BSCC de 1,3 x 2,0 m       6,0 &lt; H &lt;= 9,0 m</v>
          </cell>
          <cell r="C465" t="str">
            <v>m</v>
          </cell>
          <cell r="D465">
            <v>684.59</v>
          </cell>
        </row>
        <row r="466">
          <cell r="A466">
            <v>69700</v>
          </cell>
          <cell r="B466" t="str">
            <v>Corpo de BSCC de 1,6 x 2,4 m       6,0 &lt; H &lt;= 9,0 m</v>
          </cell>
          <cell r="C466" t="str">
            <v>m</v>
          </cell>
          <cell r="D466">
            <v>885.68999999999994</v>
          </cell>
        </row>
        <row r="467">
          <cell r="A467">
            <v>69750</v>
          </cell>
          <cell r="B467" t="str">
            <v>Corpo de BSCC de 2,0 x 2,0 m       5,0 &lt; H &lt;= 7,5 m</v>
          </cell>
          <cell r="C467" t="str">
            <v>m</v>
          </cell>
          <cell r="D467">
            <v>1073.19</v>
          </cell>
        </row>
        <row r="468">
          <cell r="A468">
            <v>69800</v>
          </cell>
          <cell r="B468" t="str">
            <v>Corpo de BSCC de 2,5 x 2,0 m       5,0 &lt; H &lt;= 7,5 m</v>
          </cell>
          <cell r="C468" t="str">
            <v>m</v>
          </cell>
          <cell r="D468">
            <v>1305.6100000000001</v>
          </cell>
        </row>
        <row r="469">
          <cell r="A469">
            <v>69850</v>
          </cell>
          <cell r="B469" t="str">
            <v>Corpo de BSCC de 2,5 x 2,5 m       5,0 &lt; H &lt;= 7,5 m</v>
          </cell>
          <cell r="C469" t="str">
            <v>m</v>
          </cell>
          <cell r="D469">
            <v>1490.62</v>
          </cell>
        </row>
        <row r="470">
          <cell r="A470">
            <v>69900</v>
          </cell>
          <cell r="B470" t="str">
            <v>Corpo de BSCC de 3,0 x 2,0 m       2,5 &lt; H &lt;= 5,0 m</v>
          </cell>
          <cell r="C470" t="str">
            <v>m</v>
          </cell>
          <cell r="D470">
            <v>1402.61</v>
          </cell>
        </row>
        <row r="471">
          <cell r="A471">
            <v>69950</v>
          </cell>
          <cell r="B471" t="str">
            <v>Corpo de BSCC de 3,0 x 3,0 m       5,0 &lt; H &lt;= 7,5 m</v>
          </cell>
          <cell r="C471" t="str">
            <v>m</v>
          </cell>
          <cell r="D471">
            <v>1947.1</v>
          </cell>
        </row>
        <row r="472">
          <cell r="A472">
            <v>70000</v>
          </cell>
          <cell r="B472" t="str">
            <v>Corpo de BSCC de 2,0 x 1,5 m       7,5 &lt; H &lt;= 10,0 m</v>
          </cell>
          <cell r="C472" t="str">
            <v>m</v>
          </cell>
          <cell r="D472">
            <v>1033.23</v>
          </cell>
        </row>
        <row r="473">
          <cell r="A473">
            <v>70050</v>
          </cell>
          <cell r="B473" t="str">
            <v>Corpo de BSCC de 2,0 x 2,0 m       7,5 &lt; H &lt;= 10,0 m</v>
          </cell>
          <cell r="C473" t="str">
            <v>m</v>
          </cell>
          <cell r="D473">
            <v>1168.06</v>
          </cell>
        </row>
        <row r="474">
          <cell r="A474">
            <v>70100</v>
          </cell>
          <cell r="B474" t="str">
            <v>Corpo de BSCC de 2,5 x 2,0 m       7,5 &lt; H &lt;= 10,0 m</v>
          </cell>
          <cell r="C474" t="str">
            <v>m</v>
          </cell>
          <cell r="D474">
            <v>1449.31</v>
          </cell>
        </row>
        <row r="475">
          <cell r="A475">
            <v>70150</v>
          </cell>
          <cell r="B475" t="str">
            <v>Corpo de BSCC de 2,5 x 2,5 m       7,5 &lt; H &lt;= 10,0 m</v>
          </cell>
          <cell r="C475" t="str">
            <v>m</v>
          </cell>
          <cell r="D475">
            <v>1663.78</v>
          </cell>
        </row>
        <row r="476">
          <cell r="A476">
            <v>70200</v>
          </cell>
          <cell r="B476" t="str">
            <v>Corpo de BSCC de 3,0 x 3,0 m       7,5 &lt; H &lt;= 10,0 m</v>
          </cell>
          <cell r="C476" t="str">
            <v>m</v>
          </cell>
          <cell r="D476">
            <v>2208.0299999999997</v>
          </cell>
        </row>
        <row r="477">
          <cell r="A477">
            <v>70250</v>
          </cell>
          <cell r="B477" t="str">
            <v>Corpo de BSCC de 1,5 x 1,5 m      10,0 &lt; H &lt;= 12,5 m</v>
          </cell>
          <cell r="C477" t="str">
            <v>m</v>
          </cell>
          <cell r="D477">
            <v>822.26</v>
          </cell>
        </row>
        <row r="478">
          <cell r="A478">
            <v>70300</v>
          </cell>
          <cell r="B478" t="str">
            <v>Corpo de BSCC de 2,0 x 2,0 m      10,0 &lt; H &lt;= 12,5 m</v>
          </cell>
          <cell r="C478" t="str">
            <v>m</v>
          </cell>
          <cell r="D478">
            <v>1243.19</v>
          </cell>
        </row>
        <row r="479">
          <cell r="A479">
            <v>70350</v>
          </cell>
          <cell r="B479" t="str">
            <v>Corpo de BSCC de 2,5 x 2,0 m      10,0 &lt; H &lt;= 12,5 m</v>
          </cell>
          <cell r="C479" t="str">
            <v>m</v>
          </cell>
          <cell r="D479">
            <v>1609.82</v>
          </cell>
        </row>
        <row r="480">
          <cell r="A480">
            <v>70400</v>
          </cell>
          <cell r="B480" t="str">
            <v>Corpo de BSCC de 2,5 x 2,5 m      10,0 &lt; H &lt;= 12,5 m</v>
          </cell>
          <cell r="C480" t="str">
            <v>m</v>
          </cell>
          <cell r="D480">
            <v>1782.23</v>
          </cell>
        </row>
        <row r="481">
          <cell r="A481">
            <v>70450</v>
          </cell>
          <cell r="B481" t="str">
            <v>Corpo de BSCC de 3,0 x 3,0 m      10,0 &lt; H &lt;= 12,5 m</v>
          </cell>
          <cell r="C481" t="str">
            <v>m</v>
          </cell>
          <cell r="D481">
            <v>2417.2600000000002</v>
          </cell>
        </row>
        <row r="482">
          <cell r="A482">
            <v>70455</v>
          </cell>
          <cell r="B482" t="str">
            <v>Corpo de BDCC de 1,5 x 1,0 m           0 &lt; H &lt;= 1,0 m</v>
          </cell>
          <cell r="C482" t="str">
            <v>m</v>
          </cell>
          <cell r="D482">
            <v>804.73</v>
          </cell>
        </row>
        <row r="483">
          <cell r="A483">
            <v>70500</v>
          </cell>
          <cell r="B483" t="str">
            <v>Corpo de BDCC de 1,5 x 1,5 m         1,0 &lt; H &lt;= 2,5 m</v>
          </cell>
          <cell r="C483" t="str">
            <v>m</v>
          </cell>
          <cell r="D483">
            <v>962.27</v>
          </cell>
        </row>
        <row r="484">
          <cell r="A484">
            <v>70550</v>
          </cell>
          <cell r="B484" t="str">
            <v>Corpo de BDCC de 2,0 x 1,5 m         1,0 &lt; H &lt;= 2,5 m</v>
          </cell>
          <cell r="C484" t="str">
            <v>m</v>
          </cell>
          <cell r="D484">
            <v>1190.49</v>
          </cell>
        </row>
        <row r="485">
          <cell r="A485">
            <v>70600</v>
          </cell>
          <cell r="B485" t="str">
            <v>Corpo de BDCC de 2,0 x 2,0 m         1,0 &lt; H &lt;= 2,5 m</v>
          </cell>
          <cell r="C485" t="str">
            <v>m</v>
          </cell>
          <cell r="D485">
            <v>1341.27</v>
          </cell>
        </row>
        <row r="486">
          <cell r="A486">
            <v>70650</v>
          </cell>
          <cell r="B486" t="str">
            <v>Corpo de BDCC de 2,5 x 2,0 m         1,0 &lt; H &lt;= 2,5 m</v>
          </cell>
          <cell r="C486" t="str">
            <v>m</v>
          </cell>
          <cell r="D486">
            <v>1657.6200000000001</v>
          </cell>
        </row>
        <row r="487">
          <cell r="A487">
            <v>70700</v>
          </cell>
          <cell r="B487" t="str">
            <v>Corpo de BDCC de 3,0 x 2,0 m         2,5 &lt; H &lt;= 5,0 m</v>
          </cell>
          <cell r="C487" t="str">
            <v>m</v>
          </cell>
          <cell r="D487">
            <v>2321.1799999999998</v>
          </cell>
        </row>
        <row r="488">
          <cell r="A488">
            <v>70750</v>
          </cell>
          <cell r="B488" t="str">
            <v>Corpo de BDCC de 2,3 x 3,5 m         1,5 &lt; H &lt;= 3,0 m</v>
          </cell>
          <cell r="C488" t="str">
            <v>m</v>
          </cell>
          <cell r="D488">
            <v>2310.02</v>
          </cell>
        </row>
        <row r="489">
          <cell r="A489">
            <v>70800</v>
          </cell>
          <cell r="B489" t="str">
            <v>Corpo de BDCC de 2,5 x 2,5 m         1,0 &lt; H &lt;= 2,5 m</v>
          </cell>
          <cell r="C489" t="str">
            <v>m</v>
          </cell>
          <cell r="D489">
            <v>1867.77</v>
          </cell>
        </row>
        <row r="490">
          <cell r="A490">
            <v>70850</v>
          </cell>
          <cell r="B490" t="str">
            <v>Corpo de BDCC de 3,0 x 2,0 m         1,0 &lt; H &lt;= 2,5 m</v>
          </cell>
          <cell r="C490" t="str">
            <v>m</v>
          </cell>
          <cell r="D490">
            <v>1754.2</v>
          </cell>
        </row>
        <row r="491">
          <cell r="A491">
            <v>70900</v>
          </cell>
          <cell r="B491" t="str">
            <v>Corpo de BDCC de 3,0 x 2,5 m         1,0 &lt; H &lt;= 2,5 m</v>
          </cell>
          <cell r="C491" t="str">
            <v>m</v>
          </cell>
          <cell r="D491">
            <v>2167.4300000000003</v>
          </cell>
        </row>
        <row r="492">
          <cell r="A492">
            <v>70950</v>
          </cell>
          <cell r="B492" t="str">
            <v>Corpo de BDCC de 3,0 x 2,5 m         2,5 &lt; H &lt;= 5,0 m</v>
          </cell>
          <cell r="C492" t="str">
            <v>m</v>
          </cell>
          <cell r="D492">
            <v>2510.4499999999998</v>
          </cell>
        </row>
        <row r="493">
          <cell r="A493">
            <v>71000</v>
          </cell>
          <cell r="B493" t="str">
            <v>Corpo de BDCC de 3,0 x 3,0 m         1,0 &lt; H &lt;= 2,5 m</v>
          </cell>
          <cell r="C493" t="str">
            <v>m</v>
          </cell>
          <cell r="D493">
            <v>2471.2199999999998</v>
          </cell>
        </row>
        <row r="494">
          <cell r="A494">
            <v>71050</v>
          </cell>
          <cell r="B494" t="str">
            <v>Corpo de BDCC de 2,0 x 1,5 m         2,5 &lt; H &lt;= 5,0 m</v>
          </cell>
          <cell r="C494" t="str">
            <v>m</v>
          </cell>
          <cell r="D494">
            <v>1357.64</v>
          </cell>
        </row>
        <row r="495">
          <cell r="A495">
            <v>71100</v>
          </cell>
          <cell r="B495" t="str">
            <v>Corpo de BDCC de 2,7 x 3,9 m         1,5 &lt; H &lt;= 3,0 m</v>
          </cell>
          <cell r="C495" t="str">
            <v>m</v>
          </cell>
          <cell r="D495">
            <v>2671.5299999999997</v>
          </cell>
        </row>
        <row r="496">
          <cell r="A496">
            <v>71150</v>
          </cell>
          <cell r="B496" t="str">
            <v>Corpo de BDCC de 2,0 x 2,0 m         2,5 &lt; H &lt;= 5,0 m</v>
          </cell>
          <cell r="C496" t="str">
            <v>m</v>
          </cell>
          <cell r="D496">
            <v>1500.29</v>
          </cell>
        </row>
        <row r="497">
          <cell r="A497">
            <v>71200</v>
          </cell>
          <cell r="B497" t="str">
            <v>Corpo de BDCC de 2,0 x 2,0 m         5,0 &lt; H &lt;= 7,5 m</v>
          </cell>
          <cell r="C497" t="str">
            <v>m</v>
          </cell>
          <cell r="D497">
            <v>1660.84</v>
          </cell>
        </row>
        <row r="498">
          <cell r="A498">
            <v>71250</v>
          </cell>
          <cell r="B498" t="str">
            <v>Corpo de BDCC de 3,0 x 3,0 m         5,0 &lt; H &lt;= 7,5 m</v>
          </cell>
          <cell r="C498" t="str">
            <v>m</v>
          </cell>
          <cell r="D498">
            <v>3172.5</v>
          </cell>
        </row>
        <row r="499">
          <cell r="A499">
            <v>71300</v>
          </cell>
          <cell r="B499" t="str">
            <v>Corpo de BDCC de 2,0 x 2,0 m         7,5 &lt; H &lt;= 10,0 m</v>
          </cell>
          <cell r="C499" t="str">
            <v>m</v>
          </cell>
          <cell r="D499">
            <v>1821.79</v>
          </cell>
        </row>
        <row r="500">
          <cell r="A500">
            <v>71350</v>
          </cell>
          <cell r="B500" t="str">
            <v>Corpo de BDCC de 2,5 x 2,5 m         7,5 &lt; H &lt;= 10,0 m</v>
          </cell>
          <cell r="C500" t="str">
            <v>m</v>
          </cell>
          <cell r="D500">
            <v>2528.35</v>
          </cell>
        </row>
        <row r="501">
          <cell r="A501">
            <v>71400</v>
          </cell>
          <cell r="B501" t="str">
            <v>Corpo de BDCC de 3,0 x 2,5 m         7,5 &lt; H &lt;= 10,0 m</v>
          </cell>
          <cell r="C501" t="str">
            <v>m</v>
          </cell>
          <cell r="D501">
            <v>3117.77</v>
          </cell>
        </row>
        <row r="502">
          <cell r="A502">
            <v>71450</v>
          </cell>
          <cell r="B502" t="str">
            <v>Corpo de BDCC de 2,0 x 2,0 m        10,0 &lt; H &lt;= 12,5 m</v>
          </cell>
          <cell r="C502" t="str">
            <v>m</v>
          </cell>
          <cell r="D502">
            <v>1973.79</v>
          </cell>
        </row>
        <row r="503">
          <cell r="A503">
            <v>71500</v>
          </cell>
          <cell r="B503" t="str">
            <v>Corpo de BTCC de 2,0 x 2,0 m           1,0 &lt; H &lt;= 2,5 m</v>
          </cell>
          <cell r="C503" t="str">
            <v>m</v>
          </cell>
          <cell r="D503">
            <v>1887.08</v>
          </cell>
        </row>
        <row r="504">
          <cell r="A504">
            <v>71550</v>
          </cell>
          <cell r="B504" t="str">
            <v>Corpo de BTCC de 2,5 x 2,0 m           1,0 &lt; H &lt;= 2,5 m</v>
          </cell>
          <cell r="C504" t="str">
            <v>m</v>
          </cell>
          <cell r="D504">
            <v>2358.1400000000003</v>
          </cell>
        </row>
        <row r="505">
          <cell r="A505">
            <v>71600</v>
          </cell>
          <cell r="B505" t="str">
            <v>Corpo de BTCC de 3,0 x 2,0 m           2,5 &lt; H &lt;= 5,0 m</v>
          </cell>
          <cell r="C505" t="str">
            <v>m</v>
          </cell>
          <cell r="D505">
            <v>3271.73</v>
          </cell>
        </row>
        <row r="506">
          <cell r="A506">
            <v>71650</v>
          </cell>
          <cell r="B506" t="str">
            <v>Corpo de BTCC de 1,7 x 3,9 m           1,5 &lt; H &lt;= 3,0 m</v>
          </cell>
          <cell r="C506" t="str">
            <v>m</v>
          </cell>
          <cell r="D506">
            <v>3980.2200000000003</v>
          </cell>
        </row>
        <row r="507">
          <cell r="A507">
            <v>71700</v>
          </cell>
          <cell r="B507" t="str">
            <v>Corpo de BTCC de 2,7 x 3,9 m           3,0 &lt; H &lt;= 6,0 m</v>
          </cell>
          <cell r="C507" t="str">
            <v>m</v>
          </cell>
          <cell r="D507">
            <v>4283.26</v>
          </cell>
        </row>
        <row r="508">
          <cell r="A508">
            <v>71750</v>
          </cell>
          <cell r="B508" t="str">
            <v>Corpo de BTCC de 2,7 x 3,9 m           6,0 &lt; H &lt;= 9,0 m</v>
          </cell>
          <cell r="C508" t="str">
            <v>m</v>
          </cell>
          <cell r="D508">
            <v>4644.5</v>
          </cell>
        </row>
        <row r="509">
          <cell r="A509">
            <v>71800</v>
          </cell>
          <cell r="B509" t="str">
            <v>Corpo de BTCC de 2,7 x 3,9 m           9,0 &lt; H &lt;= 12,0 m</v>
          </cell>
          <cell r="C509" t="str">
            <v>m</v>
          </cell>
          <cell r="D509">
            <v>5077.63</v>
          </cell>
        </row>
        <row r="510">
          <cell r="A510">
            <v>71850</v>
          </cell>
          <cell r="B510" t="str">
            <v>Corpo de BTCC de 3,0 x 3,0 m           1,0 &lt; H &lt;= 2,5 m</v>
          </cell>
          <cell r="C510" t="str">
            <v>m</v>
          </cell>
          <cell r="D510">
            <v>3508.51</v>
          </cell>
        </row>
        <row r="511">
          <cell r="A511">
            <v>72000</v>
          </cell>
          <cell r="B511" t="str">
            <v>Bueiro armco circular mp 152 c/epoxi - D = 2,75 m - E = 2,7mm</v>
          </cell>
          <cell r="C511" t="str">
            <v>m</v>
          </cell>
          <cell r="D511">
            <v>1962.1599999999999</v>
          </cell>
        </row>
        <row r="512">
          <cell r="A512">
            <v>72050</v>
          </cell>
          <cell r="B512" t="str">
            <v>Bueiro armco circular mp 152 c/epoxi - D = 4,60 m - E = 2,7mm</v>
          </cell>
          <cell r="C512" t="str">
            <v>m</v>
          </cell>
          <cell r="D512">
            <v>3331.86</v>
          </cell>
        </row>
        <row r="513">
          <cell r="A513">
            <v>72100</v>
          </cell>
          <cell r="B513" t="str">
            <v>Bueiro armco lenticular mp 152 c/epoxi (2,2 x 1,7) m - E=2,7 mm</v>
          </cell>
          <cell r="C513" t="str">
            <v>m</v>
          </cell>
          <cell r="D513">
            <v>1475.4</v>
          </cell>
        </row>
        <row r="514">
          <cell r="A514">
            <v>72150</v>
          </cell>
          <cell r="B514" t="str">
            <v>Bueiro armco circular mp 152 c/epoxi D = 1,80 m - E=2,7 mm</v>
          </cell>
          <cell r="C514" t="str">
            <v>m</v>
          </cell>
          <cell r="D514">
            <v>1313.1100000000001</v>
          </cell>
        </row>
        <row r="515">
          <cell r="A515">
            <v>72200</v>
          </cell>
          <cell r="B515" t="str">
            <v>Tunel liner c/ epoxi - D = 1,80 m - E = 4,7 mm com 1,5 &lt; H &lt; 17,7 m</v>
          </cell>
          <cell r="C515" t="str">
            <v>m</v>
          </cell>
          <cell r="D515">
            <v>2067.04</v>
          </cell>
        </row>
        <row r="516">
          <cell r="A516">
            <v>72300</v>
          </cell>
          <cell r="B516" t="str">
            <v>Boca para BSTC D=60 cm - normal (tipo DNER)</v>
          </cell>
          <cell r="C516" t="str">
            <v>un</v>
          </cell>
          <cell r="D516">
            <v>263.37</v>
          </cell>
        </row>
        <row r="517">
          <cell r="A517">
            <v>72350</v>
          </cell>
          <cell r="B517" t="str">
            <v>Boca para BSTC D=60 cm - tipo DER/SC , normal</v>
          </cell>
          <cell r="C517" t="str">
            <v>un</v>
          </cell>
          <cell r="D517">
            <v>197.86</v>
          </cell>
        </row>
        <row r="518">
          <cell r="A518">
            <v>72380</v>
          </cell>
          <cell r="B518" t="str">
            <v>Boca para BSTC D=60 cm - tipo DER/SC , esconsidade 15 graus</v>
          </cell>
          <cell r="C518" t="str">
            <v>un</v>
          </cell>
          <cell r="D518">
            <v>235.8</v>
          </cell>
        </row>
        <row r="519">
          <cell r="A519">
            <v>72390</v>
          </cell>
          <cell r="B519" t="str">
            <v>Boca para BSTC D=60 cm - tipo DER/SC , esconsidade 20 graus</v>
          </cell>
          <cell r="C519" t="str">
            <v>un</v>
          </cell>
          <cell r="D519">
            <v>244.34</v>
          </cell>
        </row>
        <row r="520">
          <cell r="A520">
            <v>72400</v>
          </cell>
          <cell r="B520" t="str">
            <v>Boca para BSTC D=60 cm - tipo DER/SC , esconsidade 30 graus</v>
          </cell>
          <cell r="C520" t="str">
            <v>un</v>
          </cell>
          <cell r="D520">
            <v>263.88</v>
          </cell>
        </row>
        <row r="521">
          <cell r="A521">
            <v>72450</v>
          </cell>
          <cell r="B521" t="str">
            <v>Boca para BSTC D=80 cm - normal (tipo DNER)</v>
          </cell>
          <cell r="C521" t="str">
            <v>un</v>
          </cell>
          <cell r="D521">
            <v>445.34000000000003</v>
          </cell>
        </row>
        <row r="522">
          <cell r="A522">
            <v>72480</v>
          </cell>
          <cell r="B522" t="str">
            <v>Boca para BSTC D=80 cm - tipo DER/SC , esconsidade 15 graus</v>
          </cell>
          <cell r="C522" t="str">
            <v>un</v>
          </cell>
          <cell r="D522">
            <v>351.77000000000004</v>
          </cell>
        </row>
        <row r="523">
          <cell r="A523">
            <v>72490</v>
          </cell>
          <cell r="B523" t="str">
            <v>Boca para BSTC D=80 cm - tipo DER/SC , esconsidade 20 graus</v>
          </cell>
          <cell r="C523" t="str">
            <v>un</v>
          </cell>
          <cell r="D523">
            <v>371.21</v>
          </cell>
        </row>
        <row r="524">
          <cell r="A524">
            <v>72500</v>
          </cell>
          <cell r="B524" t="str">
            <v>Boca para BSTC D=80 cm - tipo DER/SC , esconsidade 30 graus</v>
          </cell>
          <cell r="C524" t="str">
            <v>un</v>
          </cell>
          <cell r="D524">
            <v>399.8</v>
          </cell>
        </row>
        <row r="525">
          <cell r="A525">
            <v>72550</v>
          </cell>
          <cell r="B525" t="str">
            <v>Boca para BSTC D=80 cm - tipo DER/SC , normal</v>
          </cell>
          <cell r="C525" t="str">
            <v>un</v>
          </cell>
          <cell r="D525">
            <v>266.89999999999998</v>
          </cell>
        </row>
        <row r="526">
          <cell r="A526">
            <v>72600</v>
          </cell>
          <cell r="B526" t="str">
            <v>Boca para BSTC D=100 cm - normal (tipo DNER)</v>
          </cell>
          <cell r="C526" t="str">
            <v>un</v>
          </cell>
          <cell r="D526">
            <v>689.4</v>
          </cell>
        </row>
        <row r="527">
          <cell r="A527">
            <v>72630</v>
          </cell>
          <cell r="B527" t="str">
            <v>Boca para BSTC D=100 cm - tipo DER/SC , esconsidade 15 graus</v>
          </cell>
          <cell r="C527" t="str">
            <v>un</v>
          </cell>
          <cell r="D527">
            <v>517.41999999999996</v>
          </cell>
        </row>
        <row r="528">
          <cell r="A528">
            <v>72640</v>
          </cell>
          <cell r="B528" t="str">
            <v>Boca para BSTC D=100 cm - tipo DER/SC , esconsidade 20 graus</v>
          </cell>
          <cell r="C528" t="str">
            <v>un</v>
          </cell>
          <cell r="D528">
            <v>550.14</v>
          </cell>
        </row>
        <row r="529">
          <cell r="A529">
            <v>72650</v>
          </cell>
          <cell r="B529" t="str">
            <v>Boca para BSTC D=100 cm - tipo DER/SC , esconsidade 30 graus</v>
          </cell>
          <cell r="C529" t="str">
            <v>un</v>
          </cell>
          <cell r="D529">
            <v>598.29</v>
          </cell>
        </row>
        <row r="530">
          <cell r="A530">
            <v>72700</v>
          </cell>
          <cell r="B530" t="str">
            <v>Boca para BSTC D=100 cm - tipo DER/SC , normal</v>
          </cell>
          <cell r="C530" t="str">
            <v>un</v>
          </cell>
          <cell r="D530">
            <v>378.53999999999996</v>
          </cell>
        </row>
        <row r="531">
          <cell r="A531">
            <v>72750</v>
          </cell>
          <cell r="B531" t="str">
            <v>Boca para BSTC D=120 cm - normal (tipo DNER)</v>
          </cell>
          <cell r="C531" t="str">
            <v>un</v>
          </cell>
          <cell r="D531">
            <v>984.65</v>
          </cell>
        </row>
        <row r="532">
          <cell r="A532">
            <v>72780</v>
          </cell>
          <cell r="B532" t="str">
            <v>Boca para BSTC D=120 cm - tipo DER/SC , esconsidade 15 graus</v>
          </cell>
          <cell r="C532" t="str">
            <v>un</v>
          </cell>
          <cell r="D532">
            <v>697.81</v>
          </cell>
        </row>
        <row r="533">
          <cell r="A533">
            <v>72790</v>
          </cell>
          <cell r="B533" t="str">
            <v>Boca para BSTC D=120 cm - tipo DER/SC , esconsidade 20 graus</v>
          </cell>
          <cell r="C533" t="str">
            <v>un</v>
          </cell>
          <cell r="D533">
            <v>746.87</v>
          </cell>
        </row>
        <row r="534">
          <cell r="A534">
            <v>72800</v>
          </cell>
          <cell r="B534" t="str">
            <v>Boca para BSTC D=120 cm - tipo DER/SC , esconsidade 30 graus</v>
          </cell>
          <cell r="C534" t="str">
            <v>un</v>
          </cell>
          <cell r="D534">
            <v>816.6</v>
          </cell>
        </row>
        <row r="535">
          <cell r="A535">
            <v>72850</v>
          </cell>
          <cell r="B535" t="str">
            <v>Boca para BSTC D=120 cm - tipo DER/SC , normal</v>
          </cell>
          <cell r="C535" t="str">
            <v>un</v>
          </cell>
          <cell r="D535">
            <v>491.17999999999995</v>
          </cell>
        </row>
        <row r="536">
          <cell r="A536">
            <v>72900</v>
          </cell>
          <cell r="B536" t="str">
            <v>Boca para BSTC D=150 cm - tipo DER/SC , normal</v>
          </cell>
          <cell r="C536" t="str">
            <v>un</v>
          </cell>
          <cell r="D536">
            <v>740.01</v>
          </cell>
        </row>
        <row r="537">
          <cell r="A537">
            <v>72910</v>
          </cell>
          <cell r="B537" t="str">
            <v>Boca para BSTC D=150 cm - tipo DER/SC , esconsidade 15 graus</v>
          </cell>
          <cell r="C537" t="str">
            <v>un</v>
          </cell>
          <cell r="D537">
            <v>1003.35</v>
          </cell>
        </row>
        <row r="538">
          <cell r="A538">
            <v>72920</v>
          </cell>
          <cell r="B538" t="str">
            <v>Boca para BSTC D=150 cm - tipo DER/SC , esconsidade 20 graus</v>
          </cell>
          <cell r="C538" t="str">
            <v>un</v>
          </cell>
          <cell r="D538">
            <v>1072.94</v>
          </cell>
        </row>
        <row r="539">
          <cell r="A539">
            <v>72930</v>
          </cell>
          <cell r="B539" t="str">
            <v>Boca para BSTC D=150 cm - tipo DER/SC , esconsidade 30 graus</v>
          </cell>
          <cell r="C539" t="str">
            <v>un</v>
          </cell>
          <cell r="D539">
            <v>1165.6600000000001</v>
          </cell>
        </row>
        <row r="540">
          <cell r="A540">
            <v>72950</v>
          </cell>
          <cell r="B540" t="str">
            <v>Boca para BSTC D=200 cm - tipo DER/SC , normal</v>
          </cell>
          <cell r="C540" t="str">
            <v>un</v>
          </cell>
          <cell r="D540">
            <v>1282.3</v>
          </cell>
        </row>
        <row r="541">
          <cell r="A541">
            <v>72960</v>
          </cell>
          <cell r="B541" t="str">
            <v>Boca para BSTC D=200 cm - tipo DER/SC , esconsidade 15 graus</v>
          </cell>
          <cell r="C541" t="str">
            <v>un</v>
          </cell>
          <cell r="D541">
            <v>1627.46</v>
          </cell>
        </row>
        <row r="542">
          <cell r="A542">
            <v>72970</v>
          </cell>
          <cell r="B542" t="str">
            <v>Boca para BSTC D=200 cm - tipo DER/SC , esconsidade 20 graus</v>
          </cell>
          <cell r="C542" t="str">
            <v>un</v>
          </cell>
          <cell r="D542">
            <v>1749.01</v>
          </cell>
        </row>
        <row r="543">
          <cell r="A543">
            <v>72980</v>
          </cell>
          <cell r="B543" t="str">
            <v>Boca para BSTC D=200 cm - tipo DER/SC , esconsidade 30 graus</v>
          </cell>
          <cell r="C543" t="str">
            <v>un</v>
          </cell>
          <cell r="D543">
            <v>1918.74</v>
          </cell>
        </row>
        <row r="544">
          <cell r="A544">
            <v>73000</v>
          </cell>
          <cell r="B544" t="str">
            <v>Boca para BDTC D=80 cm - normal (tipo DNER)</v>
          </cell>
          <cell r="C544" t="str">
            <v>un</v>
          </cell>
          <cell r="D544">
            <v>601.46999999999991</v>
          </cell>
        </row>
        <row r="545">
          <cell r="A545">
            <v>73030</v>
          </cell>
          <cell r="B545" t="str">
            <v>Boca para BDTC D=80 cm - tipo DER/SC , esconsidade 15 graus</v>
          </cell>
          <cell r="C545" t="str">
            <v>un</v>
          </cell>
          <cell r="D545">
            <v>453.55</v>
          </cell>
        </row>
        <row r="546">
          <cell r="A546">
            <v>73040</v>
          </cell>
          <cell r="B546" t="str">
            <v>Boca para BDTC D=80 cm - tipo DER/SC , esconsidade 20 graus</v>
          </cell>
          <cell r="C546" t="str">
            <v>un</v>
          </cell>
          <cell r="D546">
            <v>473.01</v>
          </cell>
        </row>
        <row r="547">
          <cell r="A547">
            <v>73050</v>
          </cell>
          <cell r="B547" t="str">
            <v>Boca para BDTC D=80 cm - tipo DER/SC , esconsidade 30 graus</v>
          </cell>
          <cell r="C547" t="str">
            <v>un</v>
          </cell>
          <cell r="D547">
            <v>501.5</v>
          </cell>
        </row>
        <row r="548">
          <cell r="A548">
            <v>73100</v>
          </cell>
          <cell r="B548" t="str">
            <v>Boca para BDTC D=80 cm - tipo DER/SC , normal</v>
          </cell>
          <cell r="C548" t="str">
            <v>un</v>
          </cell>
          <cell r="D548">
            <v>381.61</v>
          </cell>
        </row>
        <row r="549">
          <cell r="A549">
            <v>73150</v>
          </cell>
          <cell r="B549" t="str">
            <v>Boca para BDTC D=100 cm - normal (tipo DNER)</v>
          </cell>
          <cell r="C549" t="str">
            <v>un</v>
          </cell>
          <cell r="D549">
            <v>911.33</v>
          </cell>
        </row>
        <row r="550">
          <cell r="A550">
            <v>73180</v>
          </cell>
          <cell r="B550" t="str">
            <v>Boca para BDTC D=100 cm - tipo DER/SC , esconsidade 15 graus</v>
          </cell>
          <cell r="C550" t="str">
            <v>un</v>
          </cell>
          <cell r="D550">
            <v>650.9899999999999</v>
          </cell>
        </row>
        <row r="551">
          <cell r="A551">
            <v>73190</v>
          </cell>
          <cell r="B551" t="str">
            <v>Boca para BDTC D=100 cm - tipo DER/SC , esconsidade 20 graus</v>
          </cell>
          <cell r="C551" t="str">
            <v>un</v>
          </cell>
          <cell r="D551">
            <v>683.58</v>
          </cell>
        </row>
        <row r="552">
          <cell r="A552">
            <v>73200</v>
          </cell>
          <cell r="B552" t="str">
            <v>Boca para BDTC D=100 cm - tipo DER/SC , esconsidade 30 graus</v>
          </cell>
          <cell r="C552" t="str">
            <v>un</v>
          </cell>
          <cell r="D552">
            <v>731.83999999999992</v>
          </cell>
        </row>
        <row r="553">
          <cell r="A553">
            <v>73250</v>
          </cell>
          <cell r="B553" t="str">
            <v>Boca para BDTC D=100 cm - tipo DER/SC , normal</v>
          </cell>
          <cell r="C553" t="str">
            <v>un</v>
          </cell>
          <cell r="D553">
            <v>528.32000000000005</v>
          </cell>
        </row>
        <row r="554">
          <cell r="A554">
            <v>73300</v>
          </cell>
          <cell r="B554" t="str">
            <v>Boca para BDTC D=120 cm - normal (tipo DNER)</v>
          </cell>
          <cell r="C554" t="str">
            <v>un</v>
          </cell>
          <cell r="D554">
            <v>1281.3499999999999</v>
          </cell>
        </row>
        <row r="555">
          <cell r="A555">
            <v>73330</v>
          </cell>
          <cell r="B555" t="str">
            <v>Boca para BDTC D=120 cm - tipo DER/SC , esconsidade 15 graus</v>
          </cell>
          <cell r="C555" t="str">
            <v>un</v>
          </cell>
          <cell r="D555">
            <v>877.46</v>
          </cell>
        </row>
        <row r="556">
          <cell r="A556">
            <v>73340</v>
          </cell>
          <cell r="B556" t="str">
            <v>Boca para BDTC D=120 cm - tipo DER/SC , esconsidade 20 graus</v>
          </cell>
          <cell r="C556" t="str">
            <v>un</v>
          </cell>
          <cell r="D556">
            <v>927.56</v>
          </cell>
        </row>
        <row r="557">
          <cell r="A557">
            <v>73350</v>
          </cell>
          <cell r="B557" t="str">
            <v>Boca para BDTC D=120 cm - tipo DER/SC , esconsidade 30 graus</v>
          </cell>
          <cell r="C557" t="str">
            <v>un</v>
          </cell>
          <cell r="D557">
            <v>997.31999999999994</v>
          </cell>
        </row>
        <row r="558">
          <cell r="A558">
            <v>73400</v>
          </cell>
          <cell r="B558" t="str">
            <v>Boca para BDTC D=120 cm - tipo DER/SC , normal</v>
          </cell>
          <cell r="C558" t="str">
            <v>un</v>
          </cell>
          <cell r="D558">
            <v>686.29</v>
          </cell>
        </row>
        <row r="559">
          <cell r="A559">
            <v>73450</v>
          </cell>
          <cell r="B559" t="str">
            <v>Boca para BDTC D=150 cm - tipo DER/SC , normal</v>
          </cell>
          <cell r="C559" t="str">
            <v>un</v>
          </cell>
          <cell r="D559">
            <v>994.31</v>
          </cell>
        </row>
        <row r="560">
          <cell r="A560">
            <v>73460</v>
          </cell>
          <cell r="B560" t="str">
            <v>Boca para BDTC D=150 cm - tipo DER/SC , esconsidade 15 graus</v>
          </cell>
          <cell r="C560" t="str">
            <v>un</v>
          </cell>
          <cell r="D560">
            <v>1244.1699999999998</v>
          </cell>
        </row>
        <row r="561">
          <cell r="A561">
            <v>73470</v>
          </cell>
          <cell r="B561" t="str">
            <v>Boca para BDTC D=150 cm - tipo DER/SC , esconsidade 20 graus</v>
          </cell>
          <cell r="C561" t="str">
            <v>un</v>
          </cell>
          <cell r="D561">
            <v>1313.6100000000001</v>
          </cell>
        </row>
        <row r="562">
          <cell r="A562">
            <v>73480</v>
          </cell>
          <cell r="B562" t="str">
            <v>Boca para BDTC D=150 cm - tipo DER/SC , esconsidade 30 graus</v>
          </cell>
          <cell r="C562" t="str">
            <v>un</v>
          </cell>
          <cell r="D562">
            <v>1410.53</v>
          </cell>
        </row>
        <row r="563">
          <cell r="A563">
            <v>73500</v>
          </cell>
          <cell r="B563" t="str">
            <v>Boca para BDTC D=200 cm - tipo DER/SC , normal</v>
          </cell>
          <cell r="C563" t="str">
            <v>un</v>
          </cell>
          <cell r="D563">
            <v>1644.8</v>
          </cell>
        </row>
        <row r="564">
          <cell r="A564">
            <v>73510</v>
          </cell>
          <cell r="B564" t="str">
            <v>Boca para BDTC D=200 cm - tipo DER/SC , esconsidade 15 graus</v>
          </cell>
          <cell r="C564" t="str">
            <v>un</v>
          </cell>
          <cell r="D564">
            <v>1975.8000000000002</v>
          </cell>
        </row>
        <row r="565">
          <cell r="A565">
            <v>73520</v>
          </cell>
          <cell r="B565" t="str">
            <v>Boca para BDTC D=200 cm - tipo DER/SC , esconsidade 20 graus</v>
          </cell>
          <cell r="C565" t="str">
            <v>un</v>
          </cell>
          <cell r="D565">
            <v>2097.0700000000002</v>
          </cell>
        </row>
        <row r="566">
          <cell r="A566">
            <v>73530</v>
          </cell>
          <cell r="B566" t="str">
            <v>Boca para BDTC D=200 cm - tipo DER/SC , esconsidade 30 graus</v>
          </cell>
          <cell r="C566" t="str">
            <v>un</v>
          </cell>
          <cell r="D566">
            <v>2266.79</v>
          </cell>
        </row>
        <row r="567">
          <cell r="A567">
            <v>73550</v>
          </cell>
          <cell r="B567" t="str">
            <v>Boca para BTTC D=80 cm - normal (tipo DNER)</v>
          </cell>
          <cell r="C567" t="str">
            <v>un</v>
          </cell>
          <cell r="D567">
            <v>757.34</v>
          </cell>
        </row>
        <row r="568">
          <cell r="A568">
            <v>73580</v>
          </cell>
          <cell r="B568" t="str">
            <v>Boca para BTTC D=80 cm - tipo DER/SC , esconsidade 15 graus</v>
          </cell>
          <cell r="C568" t="str">
            <v>un</v>
          </cell>
          <cell r="D568">
            <v>554.96</v>
          </cell>
        </row>
        <row r="569">
          <cell r="A569">
            <v>73590</v>
          </cell>
          <cell r="B569" t="str">
            <v>Boca para BTTC D=80 cm - tipo DER/SC , esconsidade 20 graus</v>
          </cell>
          <cell r="C569" t="str">
            <v>un</v>
          </cell>
          <cell r="D569">
            <v>574.35</v>
          </cell>
        </row>
        <row r="570">
          <cell r="A570">
            <v>73600</v>
          </cell>
          <cell r="B570" t="str">
            <v>Boca para BTTC D=80 cm - tipo DER/SC , esconsidade 30 graus</v>
          </cell>
          <cell r="C570" t="str">
            <v>un</v>
          </cell>
          <cell r="D570">
            <v>602.95000000000005</v>
          </cell>
        </row>
        <row r="571">
          <cell r="A571">
            <v>73650</v>
          </cell>
          <cell r="B571" t="str">
            <v>Boca para BTTC D=80 cm - tipo DER/SC , normal</v>
          </cell>
          <cell r="C571" t="str">
            <v>un</v>
          </cell>
          <cell r="D571">
            <v>488.6</v>
          </cell>
        </row>
        <row r="572">
          <cell r="A572">
            <v>73700</v>
          </cell>
          <cell r="B572" t="str">
            <v>Boca para BTTC D=100 cm - normal (tipo DNER)</v>
          </cell>
          <cell r="C572" t="str">
            <v>un</v>
          </cell>
          <cell r="D572">
            <v>1133.8399999999999</v>
          </cell>
        </row>
        <row r="573">
          <cell r="A573">
            <v>73730</v>
          </cell>
          <cell r="B573" t="str">
            <v>Boca para BTTC D=100 cm - tipo DER/SC , esconsidade 15 graus</v>
          </cell>
          <cell r="C573" t="str">
            <v>un</v>
          </cell>
          <cell r="D573">
            <v>784.89</v>
          </cell>
        </row>
        <row r="574">
          <cell r="A574">
            <v>73740</v>
          </cell>
          <cell r="B574" t="str">
            <v>Boca para BTTC D=100 cm - tipo DER/SC , esconsidade 20 graus</v>
          </cell>
          <cell r="C574" t="str">
            <v>un</v>
          </cell>
          <cell r="D574">
            <v>817.48</v>
          </cell>
        </row>
        <row r="575">
          <cell r="A575">
            <v>73750</v>
          </cell>
          <cell r="B575" t="str">
            <v>Boca para BTTC D=100 cm - tipo DER/SC , esconsidade 30 graus</v>
          </cell>
          <cell r="C575" t="str">
            <v>un</v>
          </cell>
          <cell r="D575">
            <v>865.6099999999999</v>
          </cell>
        </row>
        <row r="576">
          <cell r="A576">
            <v>73800</v>
          </cell>
          <cell r="B576" t="str">
            <v>Boca para BTTC D=100 cm - tipo DER/SC , normal</v>
          </cell>
          <cell r="C576" t="str">
            <v>un</v>
          </cell>
          <cell r="D576">
            <v>669.93999999999994</v>
          </cell>
        </row>
        <row r="577">
          <cell r="A577">
            <v>73850</v>
          </cell>
          <cell r="B577" t="str">
            <v>Boca para BTTC D=120 cm - normal (tipo DNER)</v>
          </cell>
          <cell r="C577" t="str">
            <v>un</v>
          </cell>
          <cell r="D577">
            <v>1578.39</v>
          </cell>
        </row>
        <row r="578">
          <cell r="A578">
            <v>73880</v>
          </cell>
          <cell r="B578" t="str">
            <v>Boca para BTTC D=120 cm - tipo DER/SC , esconsidade 15 graus</v>
          </cell>
          <cell r="C578" t="str">
            <v>un</v>
          </cell>
          <cell r="D578">
            <v>1057.8700000000001</v>
          </cell>
        </row>
        <row r="579">
          <cell r="A579">
            <v>73890</v>
          </cell>
          <cell r="B579" t="str">
            <v>Boca para BTTC D=120 cm - tipo DER/SC , esconsidade 20 graus</v>
          </cell>
          <cell r="C579" t="str">
            <v>un</v>
          </cell>
          <cell r="D579">
            <v>1108</v>
          </cell>
        </row>
        <row r="580">
          <cell r="A580">
            <v>73900</v>
          </cell>
          <cell r="B580" t="str">
            <v>Boca para BTTC D=120 cm - tipo DER/SC , esconsidade 30 graus</v>
          </cell>
          <cell r="C580" t="str">
            <v>un</v>
          </cell>
          <cell r="D580">
            <v>1178</v>
          </cell>
        </row>
        <row r="581">
          <cell r="A581">
            <v>73950</v>
          </cell>
          <cell r="B581" t="str">
            <v>Boca para BTTC D=120 cm - tipo DER/SC , normal</v>
          </cell>
          <cell r="C581" t="str">
            <v>un</v>
          </cell>
          <cell r="D581">
            <v>873.04</v>
          </cell>
        </row>
        <row r="582">
          <cell r="A582">
            <v>74000</v>
          </cell>
          <cell r="B582" t="str">
            <v>Boca para BTTC D=150 cm - tipo DER/SC , normal</v>
          </cell>
          <cell r="C582" t="str">
            <v>un</v>
          </cell>
          <cell r="D582">
            <v>1237.76</v>
          </cell>
        </row>
        <row r="583">
          <cell r="A583">
            <v>74010</v>
          </cell>
          <cell r="B583" t="str">
            <v>Boca para BTTC D=150 cm - tipo DER/SC , esconsidade 15 graus</v>
          </cell>
          <cell r="C583" t="str">
            <v>un</v>
          </cell>
          <cell r="D583">
            <v>1483.04</v>
          </cell>
        </row>
        <row r="584">
          <cell r="A584">
            <v>74020</v>
          </cell>
          <cell r="B584" t="str">
            <v>Boca para BTTC D=150 cm - tipo DER/SC , esconsidade 20 graus</v>
          </cell>
          <cell r="C584" t="str">
            <v>un</v>
          </cell>
          <cell r="D584">
            <v>1552.4499999999998</v>
          </cell>
        </row>
        <row r="585">
          <cell r="A585">
            <v>74030</v>
          </cell>
          <cell r="B585" t="str">
            <v>Boca para BTTC D=150 cm - tipo DER/SC , esconsidade 30 graus</v>
          </cell>
          <cell r="C585" t="str">
            <v>un</v>
          </cell>
          <cell r="D585">
            <v>1649.3600000000001</v>
          </cell>
        </row>
        <row r="586">
          <cell r="A586">
            <v>74050</v>
          </cell>
          <cell r="B586" t="str">
            <v>Boca para BTTC D=200 cm - tipo DER/SC , normal</v>
          </cell>
          <cell r="C586" t="str">
            <v>un</v>
          </cell>
          <cell r="D586">
            <v>1988.26</v>
          </cell>
        </row>
        <row r="587">
          <cell r="A587">
            <v>74060</v>
          </cell>
          <cell r="B587" t="str">
            <v>Boca para BTTC D=200 cm - tipo DER/SC , esconsidade 15 graus</v>
          </cell>
          <cell r="C587" t="str">
            <v>un</v>
          </cell>
          <cell r="D587">
            <v>2314.9199999999996</v>
          </cell>
        </row>
        <row r="588">
          <cell r="A588">
            <v>74070</v>
          </cell>
          <cell r="B588" t="str">
            <v>Boca para BTTC D=200 cm - tipo DER/SC , esconsidade 20 graus</v>
          </cell>
          <cell r="C588" t="str">
            <v>un</v>
          </cell>
          <cell r="D588">
            <v>2436.1699999999996</v>
          </cell>
        </row>
        <row r="589">
          <cell r="A589">
            <v>74080</v>
          </cell>
          <cell r="B589" t="str">
            <v>Boca para BTTC D=200 cm - tipo DER/SC , esconsidade 30 graus</v>
          </cell>
          <cell r="C589" t="str">
            <v>un</v>
          </cell>
          <cell r="D589">
            <v>2606.4499999999998</v>
          </cell>
        </row>
        <row r="590">
          <cell r="A590">
            <v>74100</v>
          </cell>
          <cell r="B590" t="str">
            <v>Boca para BSCC de 1,3 x 2,0 m - normal</v>
          </cell>
          <cell r="C590" t="str">
            <v>un</v>
          </cell>
          <cell r="D590">
            <v>3769.0099999999998</v>
          </cell>
        </row>
        <row r="591">
          <cell r="A591">
            <v>74150</v>
          </cell>
          <cell r="B591" t="str">
            <v>Boca para BSCC de 1,3 x 2,0 m - esconsidade de 10 graus</v>
          </cell>
          <cell r="C591" t="str">
            <v>un</v>
          </cell>
          <cell r="D591">
            <v>3914.96</v>
          </cell>
        </row>
        <row r="592">
          <cell r="A592">
            <v>74200</v>
          </cell>
          <cell r="B592" t="str">
            <v>Boca para BSCC de 1,3 x 2,0 m - esconsidade de 20 graus</v>
          </cell>
          <cell r="C592" t="str">
            <v>un</v>
          </cell>
          <cell r="D592">
            <v>4198.34</v>
          </cell>
        </row>
        <row r="593">
          <cell r="A593">
            <v>74250</v>
          </cell>
          <cell r="B593" t="str">
            <v>Boca para BSCC de 1,3 x 2,0 m - esconsidade de 30 graus</v>
          </cell>
          <cell r="C593" t="str">
            <v>un</v>
          </cell>
          <cell r="D593">
            <v>4921.53</v>
          </cell>
        </row>
        <row r="594">
          <cell r="A594">
            <v>74300</v>
          </cell>
          <cell r="B594" t="str">
            <v>Boca para BSCC de 1,5 x 1,5 m - normal</v>
          </cell>
          <cell r="C594" t="str">
            <v>un</v>
          </cell>
          <cell r="D594">
            <v>2526.54</v>
          </cell>
        </row>
        <row r="595">
          <cell r="A595">
            <v>74350</v>
          </cell>
          <cell r="B595" t="str">
            <v>Boca para BSCC de 1,5 x 1,5 m - esconsidade de 15 graus</v>
          </cell>
          <cell r="C595" t="str">
            <v>un</v>
          </cell>
          <cell r="D595">
            <v>2653.6000000000004</v>
          </cell>
        </row>
        <row r="596">
          <cell r="A596">
            <v>74400</v>
          </cell>
          <cell r="B596" t="str">
            <v>Boca para BSCC de 1,6 x 2,4 m - normal</v>
          </cell>
          <cell r="C596" t="str">
            <v>un</v>
          </cell>
          <cell r="D596">
            <v>4458</v>
          </cell>
        </row>
        <row r="597">
          <cell r="A597">
            <v>74450</v>
          </cell>
          <cell r="B597" t="str">
            <v>Boca para BSCC de 1,6 x 2,4 m - esconsidade de 5 graus</v>
          </cell>
          <cell r="C597" t="str">
            <v>un</v>
          </cell>
          <cell r="D597">
            <v>5690.28</v>
          </cell>
        </row>
        <row r="598">
          <cell r="A598">
            <v>74500</v>
          </cell>
          <cell r="B598" t="str">
            <v>Boca para BSCC de 1,6 x 2,4 m - esconsidade de 10 graus</v>
          </cell>
          <cell r="C598" t="str">
            <v>un</v>
          </cell>
          <cell r="D598">
            <v>5743.1200000000008</v>
          </cell>
        </row>
        <row r="599">
          <cell r="A599">
            <v>74550</v>
          </cell>
          <cell r="B599" t="str">
            <v>Boca para BSCC de 1,6 x 2,4 m - esconsidade de 30 graus</v>
          </cell>
          <cell r="C599" t="str">
            <v>un</v>
          </cell>
          <cell r="D599">
            <v>7137.3</v>
          </cell>
        </row>
        <row r="600">
          <cell r="A600">
            <v>74600</v>
          </cell>
          <cell r="B600" t="str">
            <v>Boca para BSCC de 2,0 x 1,5 m - normal</v>
          </cell>
          <cell r="C600" t="str">
            <v>un</v>
          </cell>
          <cell r="D600">
            <v>2950.79</v>
          </cell>
        </row>
        <row r="601">
          <cell r="A601">
            <v>74650</v>
          </cell>
          <cell r="B601" t="str">
            <v>Boca para BSCC de 2,0 x 1,5 m - esconsidade de 15 graus</v>
          </cell>
          <cell r="C601" t="str">
            <v>un</v>
          </cell>
          <cell r="D601">
            <v>3262.7999999999997</v>
          </cell>
        </row>
        <row r="602">
          <cell r="A602">
            <v>74700</v>
          </cell>
          <cell r="B602" t="str">
            <v>Boca para BSCC de 1,9 x 2,9 m - esconsidade de 10 graus</v>
          </cell>
          <cell r="C602" t="str">
            <v>un</v>
          </cell>
          <cell r="D602">
            <v>7513.0700000000006</v>
          </cell>
        </row>
        <row r="603">
          <cell r="A603">
            <v>74750</v>
          </cell>
          <cell r="B603" t="str">
            <v>Boca para BSCC de 1,9 x 2,9 m - esconsidade de 20 graus</v>
          </cell>
          <cell r="C603" t="str">
            <v>un</v>
          </cell>
          <cell r="D603">
            <v>8165.5199999999995</v>
          </cell>
        </row>
        <row r="604">
          <cell r="A604">
            <v>74800</v>
          </cell>
          <cell r="B604" t="str">
            <v>Boca para BSCC de 1,9 x 2,9 m - esconsidade de 30 graus</v>
          </cell>
          <cell r="C604" t="str">
            <v>un</v>
          </cell>
          <cell r="D604">
            <v>9833.9500000000007</v>
          </cell>
        </row>
        <row r="605">
          <cell r="A605">
            <v>74850</v>
          </cell>
          <cell r="B605" t="str">
            <v>Boca para BSCC de 2,0 x 2,0 m - normal</v>
          </cell>
          <cell r="C605" t="str">
            <v>un</v>
          </cell>
          <cell r="D605">
            <v>3694.44</v>
          </cell>
        </row>
        <row r="606">
          <cell r="A606">
            <v>74900</v>
          </cell>
          <cell r="B606" t="str">
            <v>Boca para BSCC de 2,0 x 2,0 m - esconsidade de 15 graus</v>
          </cell>
          <cell r="C606" t="str">
            <v>un</v>
          </cell>
          <cell r="D606">
            <v>3934.56</v>
          </cell>
        </row>
        <row r="607">
          <cell r="A607">
            <v>74950</v>
          </cell>
          <cell r="B607" t="str">
            <v>Boca para BSCC de 2,0 x 2,0 m - esconsidade de 25 graus</v>
          </cell>
          <cell r="C607" t="str">
            <v>un</v>
          </cell>
          <cell r="D607">
            <v>4895.7000000000007</v>
          </cell>
        </row>
        <row r="608">
          <cell r="A608">
            <v>75000</v>
          </cell>
          <cell r="B608" t="str">
            <v>Boca para BSCC de 2,0 x 2,0 m - esconsidade de 40 graus</v>
          </cell>
          <cell r="C608" t="str">
            <v>un</v>
          </cell>
          <cell r="D608">
            <v>6837.2000000000007</v>
          </cell>
        </row>
        <row r="609">
          <cell r="A609">
            <v>75050</v>
          </cell>
          <cell r="B609" t="str">
            <v>Boca para BSCC de 2,1 x 3,2 m - normal</v>
          </cell>
          <cell r="C609" t="str">
            <v>un</v>
          </cell>
          <cell r="D609">
            <v>9169.34</v>
          </cell>
        </row>
        <row r="610">
          <cell r="A610">
            <v>75100</v>
          </cell>
          <cell r="B610" t="str">
            <v>Boca para BSCC de 2,1 x 3,2 m - esconsidade de 10 graus</v>
          </cell>
          <cell r="C610" t="str">
            <v>un</v>
          </cell>
          <cell r="D610">
            <v>9002.26</v>
          </cell>
        </row>
        <row r="611">
          <cell r="A611">
            <v>75150</v>
          </cell>
          <cell r="B611" t="str">
            <v>Boca para BSCC de 2,1 x 3,2 m - esconsidade de 30 graus</v>
          </cell>
          <cell r="C611" t="str">
            <v>un</v>
          </cell>
          <cell r="D611">
            <v>9235.34</v>
          </cell>
        </row>
        <row r="612">
          <cell r="A612">
            <v>75200</v>
          </cell>
          <cell r="B612" t="str">
            <v>Boca para BSCC de 2,3 x 3,5 m - normal</v>
          </cell>
          <cell r="C612" t="str">
            <v>un</v>
          </cell>
          <cell r="D612">
            <v>10091.61</v>
          </cell>
        </row>
        <row r="613">
          <cell r="A613">
            <v>75250</v>
          </cell>
          <cell r="B613" t="str">
            <v>Boca para BSCC de 2,5 x 2,0 m - normal</v>
          </cell>
          <cell r="C613" t="str">
            <v>un</v>
          </cell>
          <cell r="D613">
            <v>4299.34</v>
          </cell>
        </row>
        <row r="614">
          <cell r="A614">
            <v>75300</v>
          </cell>
          <cell r="B614" t="str">
            <v>Boca para BSCC de 2,5 x 2,0 m - esconsidade de 15 graus</v>
          </cell>
          <cell r="C614" t="str">
            <v>un</v>
          </cell>
          <cell r="D614">
            <v>4523.5999999999995</v>
          </cell>
        </row>
        <row r="615">
          <cell r="A615">
            <v>75350</v>
          </cell>
          <cell r="B615" t="str">
            <v>Boca para BSCC de 2,5 x 2,5 m - normal</v>
          </cell>
          <cell r="C615" t="str">
            <v>un</v>
          </cell>
          <cell r="D615">
            <v>5467.25</v>
          </cell>
        </row>
        <row r="616">
          <cell r="A616">
            <v>75400</v>
          </cell>
          <cell r="B616" t="str">
            <v>Boca para BSCC de 2,5 x 2,5 m - esconsa</v>
          </cell>
          <cell r="C616" t="str">
            <v>un</v>
          </cell>
          <cell r="D616">
            <v>5788.26</v>
          </cell>
        </row>
        <row r="617">
          <cell r="A617">
            <v>75450</v>
          </cell>
          <cell r="B617" t="str">
            <v>Boca para BSCC de 3,0 x 2,0 m - normal</v>
          </cell>
          <cell r="C617" t="str">
            <v>un</v>
          </cell>
          <cell r="D617">
            <v>5136.12</v>
          </cell>
        </row>
        <row r="618">
          <cell r="A618">
            <v>75500</v>
          </cell>
          <cell r="B618" t="str">
            <v>Boca para BSCC de 3,0 x 2,5 m - normal</v>
          </cell>
          <cell r="C618" t="str">
            <v>un</v>
          </cell>
          <cell r="D618">
            <v>6405.8600000000006</v>
          </cell>
        </row>
        <row r="619">
          <cell r="A619">
            <v>75550</v>
          </cell>
          <cell r="B619" t="str">
            <v>Boca para BSCC de 3,0 x 3,0 m - normal</v>
          </cell>
          <cell r="C619" t="str">
            <v>un</v>
          </cell>
          <cell r="D619">
            <v>7375.6</v>
          </cell>
        </row>
        <row r="620">
          <cell r="A620">
            <v>75600</v>
          </cell>
          <cell r="B620" t="str">
            <v>Boca para BSCC de 3,0 x 3,0 m - esconsidade de 15 graus</v>
          </cell>
          <cell r="C620" t="str">
            <v>un</v>
          </cell>
          <cell r="D620">
            <v>7839.06</v>
          </cell>
        </row>
        <row r="621">
          <cell r="A621">
            <v>75645</v>
          </cell>
          <cell r="B621" t="str">
            <v>Boca para BDCC de 1,5 x 1,0 m - normal</v>
          </cell>
          <cell r="C621" t="str">
            <v>un</v>
          </cell>
          <cell r="D621">
            <v>2462.52</v>
          </cell>
        </row>
        <row r="622">
          <cell r="A622">
            <v>75650</v>
          </cell>
          <cell r="B622" t="str">
            <v>Boca para BDCC de 1,5 x 1,5 m - normal</v>
          </cell>
          <cell r="C622" t="str">
            <v>un</v>
          </cell>
          <cell r="D622">
            <v>3122.25</v>
          </cell>
        </row>
        <row r="623">
          <cell r="A623">
            <v>75700</v>
          </cell>
          <cell r="B623" t="str">
            <v>Boca para BDCC de 2,0 x 1,5 m - normal</v>
          </cell>
          <cell r="C623" t="str">
            <v>un</v>
          </cell>
          <cell r="D623">
            <v>3744.2999999999997</v>
          </cell>
        </row>
        <row r="624">
          <cell r="A624">
            <v>75750</v>
          </cell>
          <cell r="B624" t="str">
            <v>Boca para BDCC de 2,0 x 1,5 m - esconsidade de 35 graus</v>
          </cell>
          <cell r="C624" t="str">
            <v>un</v>
          </cell>
          <cell r="D624">
            <v>5237.1799999999994</v>
          </cell>
        </row>
        <row r="625">
          <cell r="A625">
            <v>75800</v>
          </cell>
          <cell r="B625" t="str">
            <v>Boca para BDCC de 2,0 x 2,0 m - normal</v>
          </cell>
          <cell r="C625" t="str">
            <v>un</v>
          </cell>
          <cell r="D625">
            <v>4563.67</v>
          </cell>
        </row>
        <row r="626">
          <cell r="A626">
            <v>75850</v>
          </cell>
          <cell r="B626" t="str">
            <v>Boca para BDCC de 2,0 x 2,0 m - esconsidade de 15 graus</v>
          </cell>
          <cell r="C626" t="str">
            <v>un</v>
          </cell>
          <cell r="D626">
            <v>4912.7699999999995</v>
          </cell>
        </row>
        <row r="627">
          <cell r="A627">
            <v>75900</v>
          </cell>
          <cell r="B627" t="str">
            <v>Boca para BDCC de 2,0 x 2,0 m - esconsidade de 40 graus</v>
          </cell>
          <cell r="C627" t="str">
            <v>un</v>
          </cell>
          <cell r="D627">
            <v>7568.55</v>
          </cell>
        </row>
        <row r="628">
          <cell r="A628">
            <v>75950</v>
          </cell>
          <cell r="B628" t="str">
            <v>Boca para BDCC de 2,5 x 2,0 m - normal</v>
          </cell>
          <cell r="C628" t="str">
            <v>un</v>
          </cell>
          <cell r="D628">
            <v>5487.7800000000007</v>
          </cell>
        </row>
        <row r="629">
          <cell r="A629">
            <v>76000</v>
          </cell>
          <cell r="B629" t="str">
            <v>Boca para BDCC de 2,5 x 2,0 m - esconsidade de 15 graus</v>
          </cell>
          <cell r="C629" t="str">
            <v>un</v>
          </cell>
          <cell r="D629">
            <v>5666.62</v>
          </cell>
        </row>
        <row r="630">
          <cell r="A630">
            <v>76050</v>
          </cell>
          <cell r="B630" t="str">
            <v>Boca para BDCC de 2,3 x 3,5 m - esconsidade de 20 graus</v>
          </cell>
          <cell r="C630" t="str">
            <v>un</v>
          </cell>
          <cell r="D630">
            <v>12982.48</v>
          </cell>
        </row>
        <row r="631">
          <cell r="A631">
            <v>76100</v>
          </cell>
          <cell r="B631" t="str">
            <v>Boca para BDCC de 2,5 x 2,5 m - normal</v>
          </cell>
          <cell r="C631" t="str">
            <v>un</v>
          </cell>
          <cell r="D631">
            <v>7128.9400000000005</v>
          </cell>
        </row>
        <row r="632">
          <cell r="A632">
            <v>76150</v>
          </cell>
          <cell r="B632" t="str">
            <v>Boca para BDCC de 3,0 x 2,0 m - normal</v>
          </cell>
          <cell r="C632" t="str">
            <v>un</v>
          </cell>
          <cell r="D632">
            <v>6517.86</v>
          </cell>
        </row>
        <row r="633">
          <cell r="A633">
            <v>76200</v>
          </cell>
          <cell r="B633" t="str">
            <v>Boca para BDCC de 3,0 x 2,5 m - esconsidade de 15 graus</v>
          </cell>
          <cell r="C633" t="str">
            <v>un</v>
          </cell>
          <cell r="D633">
            <v>8013.64</v>
          </cell>
        </row>
        <row r="634">
          <cell r="A634">
            <v>76250</v>
          </cell>
          <cell r="B634" t="str">
            <v>Boca para BDCC de 3,0 x 3,0 m - normal</v>
          </cell>
          <cell r="C634" t="str">
            <v>un</v>
          </cell>
          <cell r="D634">
            <v>9050.24</v>
          </cell>
        </row>
        <row r="635">
          <cell r="A635">
            <v>76300</v>
          </cell>
          <cell r="B635" t="str">
            <v>Boca para BDCC de 3,0 x 3,0 m - esconsidade de 15 graus</v>
          </cell>
          <cell r="C635" t="str">
            <v>un</v>
          </cell>
          <cell r="D635">
            <v>9570.6099999999988</v>
          </cell>
        </row>
        <row r="636">
          <cell r="A636">
            <v>76350</v>
          </cell>
          <cell r="B636" t="str">
            <v>Boca para BDCC de 2,7 x 3,9 m - normal</v>
          </cell>
          <cell r="C636" t="str">
            <v>un</v>
          </cell>
          <cell r="D636">
            <v>11053.35</v>
          </cell>
        </row>
        <row r="637">
          <cell r="A637">
            <v>76400</v>
          </cell>
          <cell r="B637" t="str">
            <v>Boca para BTCC de 2,0 x 2,0 m - normal</v>
          </cell>
          <cell r="C637" t="str">
            <v>un</v>
          </cell>
          <cell r="D637">
            <v>5493.13</v>
          </cell>
        </row>
        <row r="638">
          <cell r="A638">
            <v>76450</v>
          </cell>
          <cell r="B638" t="str">
            <v>Boca para BTCC de 2,5 x 2,0 m - normal</v>
          </cell>
          <cell r="C638" t="str">
            <v>un</v>
          </cell>
          <cell r="D638">
            <v>6674.98</v>
          </cell>
        </row>
        <row r="639">
          <cell r="A639">
            <v>76500</v>
          </cell>
          <cell r="B639" t="str">
            <v>Boca para BTCC de 3,0 x 2,0 m - normal</v>
          </cell>
          <cell r="C639" t="str">
            <v>un</v>
          </cell>
          <cell r="D639">
            <v>7904.41</v>
          </cell>
        </row>
        <row r="640">
          <cell r="A640">
            <v>76550</v>
          </cell>
          <cell r="B640" t="str">
            <v>Boca para BTCC de 2,7 x 3,9 m - normal</v>
          </cell>
          <cell r="C640" t="str">
            <v>un</v>
          </cell>
          <cell r="D640">
            <v>10751.11</v>
          </cell>
        </row>
        <row r="641">
          <cell r="A641">
            <v>76600</v>
          </cell>
          <cell r="B641" t="str">
            <v>Boca para BTCC de 2,7 x 3,9 m - esconsidade de 10 graus</v>
          </cell>
          <cell r="C641" t="str">
            <v>un</v>
          </cell>
          <cell r="D641">
            <v>11178.310000000001</v>
          </cell>
        </row>
        <row r="642">
          <cell r="A642">
            <v>76650</v>
          </cell>
          <cell r="B642" t="str">
            <v>Boca para BTCC de 2,7 x 3,9 m - esconsidade de 20 graus</v>
          </cell>
          <cell r="C642" t="str">
            <v>un</v>
          </cell>
          <cell r="D642">
            <v>12257.23</v>
          </cell>
        </row>
        <row r="643">
          <cell r="A643">
            <v>76700</v>
          </cell>
          <cell r="B643" t="str">
            <v>Boca para BTCC de 2,7 x 3,9 m - esconsidade de 30 graus</v>
          </cell>
          <cell r="C643" t="str">
            <v>un</v>
          </cell>
          <cell r="D643">
            <v>14441.89</v>
          </cell>
        </row>
        <row r="644">
          <cell r="A644">
            <v>76750</v>
          </cell>
          <cell r="B644" t="str">
            <v>Boca para BTCC de 3,0 x 3,0 m - normal</v>
          </cell>
          <cell r="C644" t="str">
            <v>un</v>
          </cell>
          <cell r="D644">
            <v>10826.220000000001</v>
          </cell>
        </row>
        <row r="645">
          <cell r="A645">
            <v>77000</v>
          </cell>
          <cell r="B645" t="str">
            <v>Caixa coletora de talvegue para BSTC D=60 cm e H=1,5 m</v>
          </cell>
          <cell r="C645" t="str">
            <v>un</v>
          </cell>
          <cell r="D645">
            <v>438.55</v>
          </cell>
        </row>
        <row r="646">
          <cell r="A646">
            <v>77050</v>
          </cell>
          <cell r="B646" t="str">
            <v>Caixa coletora de talvegue para BSTC D=60 cm e H=2,0 m</v>
          </cell>
          <cell r="C646" t="str">
            <v>un</v>
          </cell>
          <cell r="D646">
            <v>593.97</v>
          </cell>
        </row>
        <row r="647">
          <cell r="A647">
            <v>77100</v>
          </cell>
          <cell r="B647" t="str">
            <v>Caixa coletora de talvegue para BSTC D=80 cm e H=1,5 m</v>
          </cell>
          <cell r="C647" t="str">
            <v>un</v>
          </cell>
          <cell r="D647">
            <v>467.28000000000003</v>
          </cell>
        </row>
        <row r="648">
          <cell r="A648">
            <v>77150</v>
          </cell>
          <cell r="B648" t="str">
            <v>Caixa coletora de talvegue para BSTC D=100 cm e H=1,5 m</v>
          </cell>
          <cell r="C648" t="str">
            <v>un</v>
          </cell>
          <cell r="D648">
            <v>457.03000000000003</v>
          </cell>
        </row>
        <row r="649">
          <cell r="A649">
            <v>77200</v>
          </cell>
          <cell r="B649" t="str">
            <v>Caixa coletora de talvegue para BSTC D=80 cm e H=2,0 m</v>
          </cell>
          <cell r="C649" t="str">
            <v>un</v>
          </cell>
          <cell r="D649">
            <v>651.92999999999995</v>
          </cell>
        </row>
        <row r="650">
          <cell r="A650">
            <v>77250</v>
          </cell>
          <cell r="B650" t="str">
            <v>Caixa coletora de talvegue para BSTC D=100 cm e H=2,0 m</v>
          </cell>
          <cell r="C650" t="str">
            <v>un</v>
          </cell>
          <cell r="D650">
            <v>641.66000000000008</v>
          </cell>
        </row>
        <row r="651">
          <cell r="A651">
            <v>77300</v>
          </cell>
          <cell r="B651" t="str">
            <v>Caixa coletora de talvegue para BSTC D=120 cm e H=2,0 m</v>
          </cell>
          <cell r="C651" t="str">
            <v>un</v>
          </cell>
          <cell r="D651">
            <v>631.41</v>
          </cell>
        </row>
        <row r="652">
          <cell r="A652">
            <v>77350</v>
          </cell>
          <cell r="B652" t="str">
            <v>Caixa coletora de talvegue para BSTC D=150 cm e H=2,0 m</v>
          </cell>
          <cell r="C652" t="str">
            <v>un</v>
          </cell>
          <cell r="D652">
            <v>645.87</v>
          </cell>
        </row>
        <row r="653">
          <cell r="A653">
            <v>77400</v>
          </cell>
          <cell r="B653" t="str">
            <v>Caixa coletora de talvegue para BSTC D=80 cm e H=2,5 m</v>
          </cell>
          <cell r="C653" t="str">
            <v>un</v>
          </cell>
          <cell r="D653">
            <v>836.73</v>
          </cell>
        </row>
        <row r="654">
          <cell r="A654">
            <v>77450</v>
          </cell>
          <cell r="B654" t="str">
            <v>Caixa coletora de talvegue para BSTC D=100 cm e H=2,5 m</v>
          </cell>
          <cell r="C654" t="str">
            <v>un</v>
          </cell>
          <cell r="D654">
            <v>826.46</v>
          </cell>
        </row>
        <row r="655">
          <cell r="A655">
            <v>77500</v>
          </cell>
          <cell r="B655" t="str">
            <v>Caixa coletora de talvegue para BSTC D=120 cm e H=2,5 m</v>
          </cell>
          <cell r="C655" t="str">
            <v>un</v>
          </cell>
          <cell r="D655">
            <v>816.2</v>
          </cell>
        </row>
        <row r="656">
          <cell r="A656">
            <v>77550</v>
          </cell>
          <cell r="B656" t="str">
            <v>Caixa coletora de talvegue para BSTC D=150 cm e H=2,5 m</v>
          </cell>
          <cell r="C656" t="str">
            <v>un</v>
          </cell>
          <cell r="D656">
            <v>852.67</v>
          </cell>
        </row>
        <row r="657">
          <cell r="A657">
            <v>77600</v>
          </cell>
          <cell r="B657" t="str">
            <v>Caixa coletora de talvegue para BSTC D=60 cm e H=3,0 m</v>
          </cell>
          <cell r="C657" t="str">
            <v>un</v>
          </cell>
          <cell r="D657">
            <v>919.7</v>
          </cell>
        </row>
        <row r="658">
          <cell r="A658">
            <v>77650</v>
          </cell>
          <cell r="B658" t="str">
            <v>Caixa coletora de talvegue para BSTC D=80 cm e H=3,0 m</v>
          </cell>
          <cell r="C658" t="str">
            <v>un</v>
          </cell>
          <cell r="D658">
            <v>1020.8299999999999</v>
          </cell>
        </row>
        <row r="659">
          <cell r="A659">
            <v>77700</v>
          </cell>
          <cell r="B659" t="str">
            <v>Caixa coletora de talvegue para BSTC D=100 cm e H=3,0 m</v>
          </cell>
          <cell r="C659" t="str">
            <v>un</v>
          </cell>
          <cell r="D659">
            <v>1010.57</v>
          </cell>
        </row>
        <row r="660">
          <cell r="A660">
            <v>77750</v>
          </cell>
          <cell r="B660" t="str">
            <v>Caixa coletora de talvegue para BSTC D=120 cm e H=3,0 m</v>
          </cell>
          <cell r="C660" t="str">
            <v>un</v>
          </cell>
          <cell r="D660">
            <v>1000.3199999999999</v>
          </cell>
        </row>
        <row r="661">
          <cell r="A661">
            <v>77800</v>
          </cell>
          <cell r="B661" t="str">
            <v>Caixa coletora de talvegue para BSTC D=150 cm e H=3,0 m</v>
          </cell>
          <cell r="C661" t="str">
            <v>un</v>
          </cell>
          <cell r="D661">
            <v>1058.82</v>
          </cell>
        </row>
        <row r="662">
          <cell r="A662">
            <v>77850</v>
          </cell>
          <cell r="B662" t="str">
            <v>Caixa coletora de talvegue para BSTC D=80 cm e H=3,5 m</v>
          </cell>
          <cell r="C662" t="str">
            <v>un</v>
          </cell>
          <cell r="D662">
            <v>1205.6099999999999</v>
          </cell>
        </row>
        <row r="663">
          <cell r="A663">
            <v>77900</v>
          </cell>
          <cell r="B663" t="str">
            <v>Caixa coletora de talvegue para BSTC D=100 cm e H=3,5 m</v>
          </cell>
          <cell r="C663" t="str">
            <v>un</v>
          </cell>
          <cell r="D663">
            <v>1195.3500000000001</v>
          </cell>
        </row>
        <row r="664">
          <cell r="A664">
            <v>77950</v>
          </cell>
          <cell r="B664" t="str">
            <v>Caixa coletora de talvegue para BTTC D=100 cm e H=2,0 m</v>
          </cell>
          <cell r="C664" t="str">
            <v>un</v>
          </cell>
          <cell r="D664">
            <v>1270.52</v>
          </cell>
        </row>
        <row r="665">
          <cell r="A665">
            <v>78000</v>
          </cell>
          <cell r="B665" t="str">
            <v>Caixa coletora de talvegue para BSTC D=120 cm e H=3,5 m</v>
          </cell>
          <cell r="C665" t="str">
            <v>un</v>
          </cell>
          <cell r="D665">
            <v>1185.0999999999999</v>
          </cell>
        </row>
        <row r="666">
          <cell r="A666">
            <v>78050</v>
          </cell>
          <cell r="B666" t="str">
            <v>Caixa coletora de talvegue para BDTC D=120 cm e H=2,0 m</v>
          </cell>
          <cell r="C666" t="str">
            <v>un</v>
          </cell>
          <cell r="D666">
            <v>1469.61</v>
          </cell>
        </row>
        <row r="667">
          <cell r="A667">
            <v>78100</v>
          </cell>
          <cell r="B667" t="str">
            <v>Caixa coletora de talvegue para BDTC D=100 cm e H=3,5 m</v>
          </cell>
          <cell r="C667" t="str">
            <v>un</v>
          </cell>
          <cell r="D667">
            <v>2235.73</v>
          </cell>
        </row>
        <row r="668">
          <cell r="A668">
            <v>78150</v>
          </cell>
          <cell r="B668" t="str">
            <v>Caixa coletora de sarjeta para BSTC D=60 cm e H=1,0 m</v>
          </cell>
          <cell r="C668" t="str">
            <v>un</v>
          </cell>
          <cell r="D668">
            <v>347.53</v>
          </cell>
        </row>
        <row r="669">
          <cell r="A669">
            <v>78250</v>
          </cell>
          <cell r="B669" t="str">
            <v>Caixa coletora de sarjeta para BSTC D=80 cm e H=1,5 m</v>
          </cell>
          <cell r="C669" t="str">
            <v>un</v>
          </cell>
          <cell r="D669">
            <v>485.55</v>
          </cell>
        </row>
        <row r="670">
          <cell r="A670">
            <v>78300</v>
          </cell>
          <cell r="B670" t="str">
            <v>Caixa coletora de sarjeta para BSTC D=100 cm e H=1,5 m</v>
          </cell>
          <cell r="C670" t="str">
            <v>un</v>
          </cell>
          <cell r="D670">
            <v>499.58000000000004</v>
          </cell>
        </row>
        <row r="671">
          <cell r="A671">
            <v>78350</v>
          </cell>
          <cell r="B671" t="str">
            <v>Caixa coletora de sarjeta para BSTC D=60 cm e H=2,0 m</v>
          </cell>
          <cell r="C671" t="str">
            <v>un</v>
          </cell>
          <cell r="D671">
            <v>693.69</v>
          </cell>
        </row>
        <row r="672">
          <cell r="A672">
            <v>78400</v>
          </cell>
          <cell r="B672" t="str">
            <v>Caixa coletora de sarjeta para BSTC D=80 cm e H=2,0 m</v>
          </cell>
          <cell r="C672" t="str">
            <v>un</v>
          </cell>
          <cell r="D672">
            <v>688.91</v>
          </cell>
        </row>
        <row r="673">
          <cell r="A673">
            <v>78450</v>
          </cell>
          <cell r="B673" t="str">
            <v>Caixa coletora de sarjeta para BSTC D=100 cm e H=2,0 m</v>
          </cell>
          <cell r="C673" t="str">
            <v>un</v>
          </cell>
          <cell r="D673">
            <v>744.80000000000007</v>
          </cell>
        </row>
        <row r="674">
          <cell r="A674">
            <v>78500</v>
          </cell>
          <cell r="B674" t="str">
            <v>Caixa coletora de sarjeta para BSTC D=120 cm e H=2,0 m</v>
          </cell>
          <cell r="C674" t="str">
            <v>un</v>
          </cell>
          <cell r="D674">
            <v>766.28</v>
          </cell>
        </row>
        <row r="675">
          <cell r="A675">
            <v>78600</v>
          </cell>
          <cell r="B675" t="str">
            <v>Caixa coletora de sarjeta para BSTC D=80 cm e H=2,5 m</v>
          </cell>
          <cell r="C675" t="str">
            <v>un</v>
          </cell>
          <cell r="D675">
            <v>771.62</v>
          </cell>
        </row>
        <row r="676">
          <cell r="A676">
            <v>78650</v>
          </cell>
          <cell r="B676" t="str">
            <v>Caixa coletora de sarjeta para BSTC D=100 cm e H=2,5 m</v>
          </cell>
          <cell r="C676" t="str">
            <v>un</v>
          </cell>
          <cell r="D676">
            <v>860.93</v>
          </cell>
        </row>
        <row r="677">
          <cell r="A677">
            <v>78700</v>
          </cell>
          <cell r="B677" t="str">
            <v>Caixa coletora de sarjeta para BSTC D=120 cm e H=3,0 m</v>
          </cell>
          <cell r="C677" t="str">
            <v>un</v>
          </cell>
          <cell r="D677">
            <v>1022.52</v>
          </cell>
        </row>
        <row r="678">
          <cell r="A678">
            <v>78750</v>
          </cell>
          <cell r="B678" t="str">
            <v>Caixa coletora de sarjeta para BDTC D=80 cm e H=1,5 m</v>
          </cell>
          <cell r="C678" t="str">
            <v>un</v>
          </cell>
          <cell r="D678">
            <v>907.5</v>
          </cell>
        </row>
        <row r="679">
          <cell r="A679">
            <v>78900</v>
          </cell>
          <cell r="B679" t="str">
            <v>Caixa coletora de sarjeta para BTTC D=120 cm e H=2,0 m</v>
          </cell>
          <cell r="C679" t="str">
            <v>un</v>
          </cell>
          <cell r="D679">
            <v>1367.32</v>
          </cell>
        </row>
        <row r="680">
          <cell r="A680">
            <v>79450</v>
          </cell>
          <cell r="B680" t="str">
            <v>Tampa para caixa coletora inclusive vigote</v>
          </cell>
          <cell r="C680" t="str">
            <v>un</v>
          </cell>
          <cell r="D680">
            <v>106.84</v>
          </cell>
        </row>
        <row r="681">
          <cell r="A681">
            <v>79795</v>
          </cell>
          <cell r="B681" t="str">
            <v>Remoção de bueiro com D=30 cm</v>
          </cell>
          <cell r="C681" t="str">
            <v>m</v>
          </cell>
          <cell r="D681">
            <v>3.52</v>
          </cell>
        </row>
        <row r="682">
          <cell r="A682">
            <v>79800</v>
          </cell>
          <cell r="B682" t="str">
            <v>Remoção de bueiro com D=30 cm</v>
          </cell>
          <cell r="C682" t="str">
            <v>m</v>
          </cell>
          <cell r="D682">
            <v>4.8100000000000005</v>
          </cell>
        </row>
        <row r="683">
          <cell r="A683">
            <v>79850</v>
          </cell>
          <cell r="B683" t="str">
            <v>Remoção de bueiro com D=40 cm</v>
          </cell>
          <cell r="C683" t="str">
            <v>m</v>
          </cell>
          <cell r="D683">
            <v>6.39</v>
          </cell>
        </row>
        <row r="684">
          <cell r="A684">
            <v>79860</v>
          </cell>
          <cell r="B684" t="str">
            <v>Remoção de bueiro com D=50 cm</v>
          </cell>
          <cell r="C684" t="str">
            <v>m</v>
          </cell>
          <cell r="D684">
            <v>7.69</v>
          </cell>
        </row>
        <row r="685">
          <cell r="A685">
            <v>79880</v>
          </cell>
          <cell r="B685" t="str">
            <v>Remoção de bueiro com D=60 cm</v>
          </cell>
          <cell r="C685" t="str">
            <v>m</v>
          </cell>
          <cell r="D685">
            <v>10.95</v>
          </cell>
        </row>
        <row r="686">
          <cell r="A686">
            <v>79900</v>
          </cell>
          <cell r="B686" t="str">
            <v>Remoção de bueiro com D=80 cm</v>
          </cell>
          <cell r="C686" t="str">
            <v>m</v>
          </cell>
          <cell r="D686">
            <v>15.799999999999999</v>
          </cell>
        </row>
        <row r="687">
          <cell r="A687">
            <v>79920</v>
          </cell>
          <cell r="B687" t="str">
            <v>Remoção de bueiro com D=100 cm</v>
          </cell>
          <cell r="C687" t="str">
            <v>m</v>
          </cell>
          <cell r="D687">
            <v>18.580000000000002</v>
          </cell>
        </row>
        <row r="688">
          <cell r="A688">
            <v>79940</v>
          </cell>
          <cell r="B688" t="str">
            <v>Remoção de bueiro com D=120 cm</v>
          </cell>
          <cell r="C688" t="str">
            <v>m</v>
          </cell>
          <cell r="D688">
            <v>22.83</v>
          </cell>
        </row>
        <row r="689">
          <cell r="A689">
            <v>79945</v>
          </cell>
          <cell r="B689" t="str">
            <v>Remoção de bueiro com D=150 cm</v>
          </cell>
          <cell r="C689" t="str">
            <v>m</v>
          </cell>
          <cell r="D689">
            <v>27.39</v>
          </cell>
        </row>
        <row r="690">
          <cell r="A690">
            <v>79950</v>
          </cell>
          <cell r="B690" t="str">
            <v>Remoção de bueiro com D=200 cm</v>
          </cell>
          <cell r="D690">
            <v>34.230000000000004</v>
          </cell>
        </row>
        <row r="691">
          <cell r="A691">
            <v>79960</v>
          </cell>
          <cell r="B691" t="str">
            <v>Remoção de bueiro duplo tubular de D=100 cm</v>
          </cell>
          <cell r="C691" t="str">
            <v>m</v>
          </cell>
          <cell r="D691">
            <v>41.67</v>
          </cell>
        </row>
        <row r="692">
          <cell r="A692">
            <v>80000</v>
          </cell>
          <cell r="B692" t="str">
            <v>Remoção de cercas de arame farpado</v>
          </cell>
          <cell r="C692" t="str">
            <v>m</v>
          </cell>
          <cell r="D692">
            <v>0.75</v>
          </cell>
        </row>
        <row r="693">
          <cell r="A693">
            <v>80050</v>
          </cell>
          <cell r="B693" t="str">
            <v>Remoção e recolocação de cercas de arame farpado</v>
          </cell>
          <cell r="C693" t="str">
            <v>m</v>
          </cell>
          <cell r="D693">
            <v>2.66</v>
          </cell>
        </row>
        <row r="694">
          <cell r="A694">
            <v>80100</v>
          </cell>
          <cell r="B694" t="str">
            <v>Cercas c/ mourões triangulares de concreto c/4 fios de arame</v>
          </cell>
          <cell r="C694" t="str">
            <v>m</v>
          </cell>
          <cell r="D694">
            <v>4.9300000000000006</v>
          </cell>
        </row>
        <row r="695">
          <cell r="A695">
            <v>80150</v>
          </cell>
          <cell r="B695" t="str">
            <v>Cercas c/ 4 fios de arame c/ mourões de concreto de 10x10x220</v>
          </cell>
          <cell r="C695" t="str">
            <v>m</v>
          </cell>
          <cell r="D695">
            <v>4.9800000000000004</v>
          </cell>
        </row>
        <row r="696">
          <cell r="A696">
            <v>80200</v>
          </cell>
          <cell r="B696" t="str">
            <v>Execução de porteira</v>
          </cell>
          <cell r="C696" t="str">
            <v>un</v>
          </cell>
          <cell r="D696">
            <v>487.01</v>
          </cell>
        </row>
        <row r="697">
          <cell r="A697">
            <v>80250</v>
          </cell>
          <cell r="B697" t="str">
            <v>Execução de mata-burro</v>
          </cell>
          <cell r="C697" t="str">
            <v>un</v>
          </cell>
          <cell r="D697">
            <v>576.79999999999995</v>
          </cell>
        </row>
        <row r="698">
          <cell r="A698">
            <v>80300</v>
          </cell>
          <cell r="B698" t="str">
            <v>Enleivamento</v>
          </cell>
          <cell r="C698">
            <v>0</v>
          </cell>
          <cell r="D698">
            <v>0</v>
          </cell>
        </row>
        <row r="699">
          <cell r="A699">
            <v>80350</v>
          </cell>
          <cell r="B699" t="str">
            <v>Hidrosemeadura</v>
          </cell>
          <cell r="C699">
            <v>0</v>
          </cell>
          <cell r="D699">
            <v>0</v>
          </cell>
        </row>
        <row r="700">
          <cell r="A700">
            <v>80400</v>
          </cell>
          <cell r="B700" t="str">
            <v>Pintura de faixa horizontal com tinta acrilica branca</v>
          </cell>
          <cell r="C700">
            <v>0</v>
          </cell>
          <cell r="D700">
            <v>0</v>
          </cell>
        </row>
        <row r="701">
          <cell r="A701">
            <v>80450</v>
          </cell>
          <cell r="B701" t="str">
            <v>Pintura de faixa horizontal com tinta acrilica amarela</v>
          </cell>
          <cell r="C701">
            <v>0</v>
          </cell>
          <cell r="D701">
            <v>0</v>
          </cell>
        </row>
        <row r="702">
          <cell r="A702">
            <v>80401</v>
          </cell>
          <cell r="B702" t="str">
            <v>Pintura de faixa horizontal com tinta termoplástica</v>
          </cell>
          <cell r="C702">
            <v>0</v>
          </cell>
          <cell r="D702">
            <v>0</v>
          </cell>
        </row>
        <row r="703">
          <cell r="A703">
            <v>80402</v>
          </cell>
          <cell r="B703" t="str">
            <v>Pintura de faixa horizontal</v>
          </cell>
          <cell r="C703">
            <v>0</v>
          </cell>
          <cell r="D703">
            <v>0</v>
          </cell>
        </row>
        <row r="704">
          <cell r="A704">
            <v>80451</v>
          </cell>
          <cell r="B704" t="str">
            <v>Pintura de faixa horizontal com tinta acrilica termoplástica amarela</v>
          </cell>
          <cell r="C704">
            <v>0</v>
          </cell>
          <cell r="D704">
            <v>0</v>
          </cell>
        </row>
        <row r="705">
          <cell r="A705">
            <v>80550</v>
          </cell>
          <cell r="B705" t="str">
            <v>Pintura de seta e/ou dizeres na pista</v>
          </cell>
          <cell r="C705">
            <v>0</v>
          </cell>
          <cell r="D705">
            <v>0</v>
          </cell>
        </row>
        <row r="706">
          <cell r="A706">
            <v>80551</v>
          </cell>
          <cell r="B706" t="str">
            <v>Pintura de seta e/ou dizeres na pista com tinta termoplástica</v>
          </cell>
          <cell r="C706" t="str">
            <v>m²</v>
          </cell>
          <cell r="D706">
            <v>16.38</v>
          </cell>
        </row>
        <row r="707">
          <cell r="A707">
            <v>80552</v>
          </cell>
          <cell r="B707" t="str">
            <v>Pintura de seta e/ou dizeres na pista</v>
          </cell>
          <cell r="C707">
            <v>0</v>
          </cell>
          <cell r="D707">
            <v>0</v>
          </cell>
        </row>
        <row r="708">
          <cell r="A708">
            <v>80600</v>
          </cell>
          <cell r="B708" t="str">
            <v>Sinalização - placas D=80 cm</v>
          </cell>
          <cell r="C708" t="str">
            <v>un</v>
          </cell>
          <cell r="D708">
            <v>79.760000000000005</v>
          </cell>
        </row>
        <row r="709">
          <cell r="A709">
            <v>80650</v>
          </cell>
          <cell r="B709" t="str">
            <v>Sinalização - placas D=100 cm</v>
          </cell>
          <cell r="C709" t="str">
            <v>un</v>
          </cell>
          <cell r="D709">
            <v>110.53</v>
          </cell>
        </row>
        <row r="710">
          <cell r="A710">
            <v>80850</v>
          </cell>
          <cell r="B710" t="str">
            <v>Sinalização - placas de 80 x 80 cm</v>
          </cell>
          <cell r="C710" t="str">
            <v>un</v>
          </cell>
          <cell r="D710">
            <v>80.5</v>
          </cell>
        </row>
        <row r="711">
          <cell r="A711">
            <v>80900</v>
          </cell>
          <cell r="B711" t="str">
            <v>Sinalização - placas de 100 x 100 cm</v>
          </cell>
          <cell r="C711" t="str">
            <v>un</v>
          </cell>
          <cell r="D711">
            <v>111.45</v>
          </cell>
        </row>
        <row r="712">
          <cell r="A712">
            <v>81000</v>
          </cell>
          <cell r="B712" t="str">
            <v>Sinalização - placas de 50 x 200 cm</v>
          </cell>
          <cell r="C712" t="str">
            <v>un</v>
          </cell>
          <cell r="D712">
            <v>138.25</v>
          </cell>
        </row>
        <row r="713">
          <cell r="A713">
            <v>81050</v>
          </cell>
          <cell r="B713" t="str">
            <v>Sinalização - placas de 100 x 200 cm</v>
          </cell>
          <cell r="C713" t="str">
            <v>un</v>
          </cell>
          <cell r="D713">
            <v>224.32</v>
          </cell>
        </row>
        <row r="714">
          <cell r="A714">
            <v>81150</v>
          </cell>
          <cell r="B714" t="str">
            <v>Sinalização - placa triangualr com L = 75 cm</v>
          </cell>
          <cell r="C714" t="str">
            <v>un</v>
          </cell>
          <cell r="D714">
            <v>38.340000000000003</v>
          </cell>
        </row>
        <row r="715">
          <cell r="A715">
            <v>81200</v>
          </cell>
          <cell r="B715" t="str">
            <v>Sinalização - placa octogonal com L = 33 cm</v>
          </cell>
          <cell r="C715" t="str">
            <v>un</v>
          </cell>
          <cell r="D715">
            <v>79.760000000000005</v>
          </cell>
        </row>
        <row r="716">
          <cell r="A716">
            <v>81225</v>
          </cell>
          <cell r="B716" t="str">
            <v>Sinalização - placa octogonal com L = 41 cm</v>
          </cell>
          <cell r="C716" t="str">
            <v>un</v>
          </cell>
          <cell r="D716">
            <v>110.09</v>
          </cell>
        </row>
        <row r="717">
          <cell r="A717">
            <v>81240</v>
          </cell>
          <cell r="B717" t="str">
            <v>Sinalização - delineador com placa de 33 x 40 cm</v>
          </cell>
          <cell r="C717" t="str">
            <v>un</v>
          </cell>
          <cell r="D717">
            <v>27.4</v>
          </cell>
        </row>
        <row r="718">
          <cell r="A718">
            <v>81245</v>
          </cell>
          <cell r="B718" t="str">
            <v>Fornec. e colocação de porticos de sinalização rodoviária</v>
          </cell>
          <cell r="C718" t="str">
            <v>un</v>
          </cell>
          <cell r="D718">
            <v>8757.8799999999992</v>
          </cell>
        </row>
        <row r="719">
          <cell r="A719">
            <v>81246</v>
          </cell>
          <cell r="B719" t="str">
            <v>Placas refletivas para porticos de 150 x 300 cm</v>
          </cell>
          <cell r="C719" t="str">
            <v>un</v>
          </cell>
          <cell r="D719">
            <v>402.28</v>
          </cell>
        </row>
        <row r="720">
          <cell r="A720">
            <v>81250</v>
          </cell>
          <cell r="B720" t="str">
            <v>Fornecimento e colocação de tachões mono-refletivos</v>
          </cell>
          <cell r="C720" t="str">
            <v>un</v>
          </cell>
          <cell r="D720">
            <v>18.5</v>
          </cell>
        </row>
        <row r="721">
          <cell r="A721">
            <v>81251</v>
          </cell>
          <cell r="B721" t="str">
            <v>Fornecimento e colocação de tachões bi-refletivos</v>
          </cell>
          <cell r="C721" t="str">
            <v>un</v>
          </cell>
          <cell r="D721">
            <v>20.65</v>
          </cell>
        </row>
        <row r="722">
          <cell r="A722">
            <v>81252</v>
          </cell>
          <cell r="B722" t="str">
            <v>Fornecimento e colocação de tachinhas mono-refletivas</v>
          </cell>
          <cell r="C722" t="str">
            <v>un</v>
          </cell>
          <cell r="D722">
            <v>4.46</v>
          </cell>
        </row>
        <row r="723">
          <cell r="A723">
            <v>81253</v>
          </cell>
          <cell r="B723" t="str">
            <v>Fornecimento e colocação de tachinhas bi-refletivas</v>
          </cell>
          <cell r="C723" t="str">
            <v>un</v>
          </cell>
          <cell r="D723">
            <v>6.12</v>
          </cell>
        </row>
        <row r="724">
          <cell r="A724">
            <v>81254</v>
          </cell>
          <cell r="B724" t="str">
            <v>Fornecimento e colocação de tachões não refletivos</v>
          </cell>
          <cell r="C724" t="str">
            <v>un</v>
          </cell>
          <cell r="D724">
            <v>16.739999999999998</v>
          </cell>
        </row>
        <row r="725">
          <cell r="A725">
            <v>81255</v>
          </cell>
          <cell r="B725" t="str">
            <v>Fornecimento e colocação de calotas esféricas D=15 cm x 4  cm</v>
          </cell>
          <cell r="C725" t="str">
            <v>un</v>
          </cell>
          <cell r="D725">
            <v>13.54</v>
          </cell>
        </row>
        <row r="726">
          <cell r="A726">
            <v>81300</v>
          </cell>
          <cell r="B726" t="str">
            <v>Marco quilométrico de 50 x 67 cm</v>
          </cell>
          <cell r="C726" t="str">
            <v>un</v>
          </cell>
          <cell r="D726">
            <v>36.700000000000003</v>
          </cell>
        </row>
        <row r="727">
          <cell r="A727">
            <v>81350</v>
          </cell>
          <cell r="B727" t="str">
            <v>Balisador de concreto</v>
          </cell>
          <cell r="C727" t="str">
            <v>un</v>
          </cell>
          <cell r="D727">
            <v>30.77</v>
          </cell>
        </row>
        <row r="728">
          <cell r="A728">
            <v>81600</v>
          </cell>
          <cell r="B728" t="str">
            <v>Defensa singela semi-maleável</v>
          </cell>
          <cell r="C728" t="str">
            <v>m</v>
          </cell>
          <cell r="D728">
            <v>88.57</v>
          </cell>
        </row>
        <row r="729">
          <cell r="A729">
            <v>81650</v>
          </cell>
          <cell r="B729" t="str">
            <v>Remoção e recalçamento de pavimento a lajotas</v>
          </cell>
          <cell r="C729">
            <v>0</v>
          </cell>
          <cell r="D729">
            <v>0</v>
          </cell>
        </row>
        <row r="730">
          <cell r="A730">
            <v>81700</v>
          </cell>
          <cell r="B730" t="str">
            <v>Remoção e relocalização de postes</v>
          </cell>
          <cell r="C730" t="str">
            <v>un</v>
          </cell>
          <cell r="D730">
            <v>222.06</v>
          </cell>
        </row>
        <row r="731">
          <cell r="A731">
            <v>81800</v>
          </cell>
          <cell r="B731" t="str">
            <v>Recuperação de taludes com argila ensacada em polipropileno</v>
          </cell>
          <cell r="C731" t="str">
            <v>un</v>
          </cell>
          <cell r="D731">
            <v>3.98</v>
          </cell>
        </row>
        <row r="732">
          <cell r="A732">
            <v>81900</v>
          </cell>
          <cell r="B732" t="str">
            <v>Calçada em lastro de brita com revestimento em argamassa 1:3</v>
          </cell>
          <cell r="C732">
            <v>0</v>
          </cell>
          <cell r="D732">
            <v>0</v>
          </cell>
        </row>
        <row r="733">
          <cell r="A733">
            <v>81950</v>
          </cell>
          <cell r="B733" t="str">
            <v>Calçada em lastro de brita com revestimento em concreto</v>
          </cell>
          <cell r="C733">
            <v>0</v>
          </cell>
          <cell r="D733">
            <v>0</v>
          </cell>
        </row>
        <row r="734">
          <cell r="A734">
            <v>82000</v>
          </cell>
          <cell r="B734" t="str">
            <v>Remoção de meio-fio</v>
          </cell>
          <cell r="C734" t="str">
            <v>m</v>
          </cell>
          <cell r="D734">
            <v>0.96</v>
          </cell>
        </row>
        <row r="735">
          <cell r="A735">
            <v>82050</v>
          </cell>
          <cell r="B735" t="str">
            <v>Remoção de camada granular</v>
          </cell>
          <cell r="C735">
            <v>0</v>
          </cell>
          <cell r="D735">
            <v>0</v>
          </cell>
        </row>
        <row r="736">
          <cell r="A736">
            <v>82100</v>
          </cell>
          <cell r="B736" t="str">
            <v>Remoção de pavimento a lajota</v>
          </cell>
          <cell r="C736">
            <v>0</v>
          </cell>
          <cell r="D736">
            <v>0</v>
          </cell>
        </row>
        <row r="737">
          <cell r="A737">
            <v>82150</v>
          </cell>
          <cell r="B737" t="str">
            <v>Remoção de pavimento a paralelepípedos</v>
          </cell>
          <cell r="C737">
            <v>0</v>
          </cell>
          <cell r="D737">
            <v>0</v>
          </cell>
        </row>
        <row r="738">
          <cell r="A738">
            <v>82200</v>
          </cell>
          <cell r="B738" t="str">
            <v>Remoção de pavimento de CBUQ</v>
          </cell>
          <cell r="C738">
            <v>0</v>
          </cell>
          <cell r="D738">
            <v>0</v>
          </cell>
        </row>
        <row r="739">
          <cell r="A739">
            <v>82250</v>
          </cell>
          <cell r="B739" t="str">
            <v>Remoção de sarjeta em meia calha</v>
          </cell>
          <cell r="C739" t="str">
            <v>un</v>
          </cell>
          <cell r="D739">
            <v>0.6100000000000001</v>
          </cell>
        </row>
        <row r="740">
          <cell r="A740">
            <v>82300</v>
          </cell>
          <cell r="B740" t="str">
            <v>Demolição de alvenaria</v>
          </cell>
          <cell r="C740">
            <v>0</v>
          </cell>
          <cell r="D740">
            <v>0</v>
          </cell>
        </row>
        <row r="741">
          <cell r="A741">
            <v>82350</v>
          </cell>
          <cell r="B741" t="str">
            <v>Demolição de estrutura em concreto simples</v>
          </cell>
          <cell r="C741">
            <v>0</v>
          </cell>
          <cell r="D741">
            <v>0</v>
          </cell>
        </row>
        <row r="742">
          <cell r="A742">
            <v>82400</v>
          </cell>
          <cell r="B742" t="str">
            <v>Demolição de estrutura em concreto armado</v>
          </cell>
          <cell r="C742">
            <v>0</v>
          </cell>
          <cell r="D742">
            <v>0</v>
          </cell>
        </row>
        <row r="743">
          <cell r="A743">
            <v>82600</v>
          </cell>
          <cell r="B743" t="str">
            <v>Gabião caixa galvanizada c/ H=50 cm</v>
          </cell>
          <cell r="C743">
            <v>0</v>
          </cell>
          <cell r="D743">
            <v>0</v>
          </cell>
        </row>
        <row r="744">
          <cell r="A744">
            <v>82610</v>
          </cell>
          <cell r="B744" t="str">
            <v>Gabião caixa em PVC com H=50 cm</v>
          </cell>
          <cell r="C744">
            <v>0</v>
          </cell>
          <cell r="D744">
            <v>0</v>
          </cell>
        </row>
        <row r="745">
          <cell r="A745">
            <v>82650</v>
          </cell>
          <cell r="B745" t="str">
            <v>Gabião caixa galvanizada com H=100 cm</v>
          </cell>
          <cell r="C745">
            <v>0</v>
          </cell>
          <cell r="D745">
            <v>0</v>
          </cell>
        </row>
        <row r="746">
          <cell r="A746">
            <v>82660</v>
          </cell>
          <cell r="B746" t="str">
            <v>Gabião caixa em PVC com H=100 cm</v>
          </cell>
          <cell r="C746">
            <v>0</v>
          </cell>
          <cell r="D746">
            <v>0</v>
          </cell>
        </row>
        <row r="747">
          <cell r="A747">
            <v>90000</v>
          </cell>
          <cell r="B747" t="str">
            <v>Torre de madeira para cravação de tubulão</v>
          </cell>
          <cell r="C747" t="str">
            <v>m</v>
          </cell>
          <cell r="D747">
            <v>450.9</v>
          </cell>
        </row>
        <row r="748">
          <cell r="A748">
            <v>90010</v>
          </cell>
          <cell r="B748" t="str">
            <v>Argamassa de cimento e areia 1:4 - preparo e materiais</v>
          </cell>
          <cell r="C748">
            <v>0</v>
          </cell>
          <cell r="D748">
            <v>0</v>
          </cell>
        </row>
        <row r="749">
          <cell r="A749">
            <v>90020</v>
          </cell>
          <cell r="B749" t="str">
            <v>Formas de madeira</v>
          </cell>
          <cell r="C749">
            <v>0</v>
          </cell>
          <cell r="D749">
            <v>0</v>
          </cell>
        </row>
        <row r="750">
          <cell r="A750">
            <v>90030</v>
          </cell>
          <cell r="B750" t="str">
            <v>Armadura de aço CA-50/CA-60 - fornec. dobr. e colocação</v>
          </cell>
          <cell r="C750" t="str">
            <v>kg</v>
          </cell>
          <cell r="D750">
            <v>2.15</v>
          </cell>
        </row>
        <row r="751">
          <cell r="A751">
            <v>90040</v>
          </cell>
          <cell r="B751" t="str">
            <v>Concreto fck 15 MPa - preparo lançamento e cura</v>
          </cell>
          <cell r="C751">
            <v>0</v>
          </cell>
          <cell r="D751">
            <v>0</v>
          </cell>
        </row>
        <row r="752">
          <cell r="A752">
            <v>90050</v>
          </cell>
          <cell r="B752" t="str">
            <v>Concreto fck 18 MPa - preparo lançamento e cura</v>
          </cell>
          <cell r="C752">
            <v>0</v>
          </cell>
          <cell r="D752">
            <v>0</v>
          </cell>
        </row>
        <row r="753">
          <cell r="A753">
            <v>90060</v>
          </cell>
          <cell r="B753" t="str">
            <v>Demolição de estrutura em concreto simples</v>
          </cell>
          <cell r="C753">
            <v>0</v>
          </cell>
          <cell r="D753">
            <v>0</v>
          </cell>
        </row>
        <row r="754">
          <cell r="A754">
            <v>90070</v>
          </cell>
          <cell r="B754" t="str">
            <v>Demolição de estrutura em concreto armado</v>
          </cell>
          <cell r="C754">
            <v>0</v>
          </cell>
          <cell r="D754">
            <v>0</v>
          </cell>
        </row>
        <row r="755">
          <cell r="A755">
            <v>90080</v>
          </cell>
          <cell r="B755" t="str">
            <v>Ensecadeiras duplas</v>
          </cell>
          <cell r="C755">
            <v>0</v>
          </cell>
          <cell r="D755">
            <v>0</v>
          </cell>
        </row>
        <row r="756">
          <cell r="A756">
            <v>90100</v>
          </cell>
          <cell r="B756" t="str">
            <v>Escav. manual p/ cavas de fundação em 1a cat. H&lt;=4,0 m c/ esg.</v>
          </cell>
          <cell r="C756">
            <v>0</v>
          </cell>
          <cell r="D756">
            <v>0</v>
          </cell>
        </row>
        <row r="757">
          <cell r="A757">
            <v>90110</v>
          </cell>
          <cell r="B757" t="str">
            <v>Escav. mecan. p/ cavas de fundação em 1a cat. H&lt;=4,0 m c/ esg.</v>
          </cell>
          <cell r="C757">
            <v>0</v>
          </cell>
          <cell r="D757">
            <v>0</v>
          </cell>
        </row>
        <row r="758">
          <cell r="A758">
            <v>90120</v>
          </cell>
          <cell r="B758" t="str">
            <v>Escavação para cavas de fundação em mat. 3a. cat. c/ esgoto.</v>
          </cell>
          <cell r="C758">
            <v>0</v>
          </cell>
          <cell r="D758">
            <v>0</v>
          </cell>
        </row>
        <row r="759">
          <cell r="A759">
            <v>90130</v>
          </cell>
          <cell r="B759" t="str">
            <v>Estacas matálicas 3 TR-32 - fornecimento e cravação</v>
          </cell>
          <cell r="C759" t="str">
            <v>m</v>
          </cell>
          <cell r="D759">
            <v>120.79</v>
          </cell>
        </row>
        <row r="760">
          <cell r="A760">
            <v>90140</v>
          </cell>
          <cell r="B760" t="str">
            <v>Estacas matálicas 3 TR-37 - fornecimento e cravação</v>
          </cell>
          <cell r="C760" t="str">
            <v>m</v>
          </cell>
          <cell r="D760">
            <v>130.56</v>
          </cell>
        </row>
        <row r="761">
          <cell r="A761">
            <v>90150</v>
          </cell>
          <cell r="B761" t="str">
            <v>Escavação em tubulão a céu aberto em material de 1a. cat.</v>
          </cell>
          <cell r="C761">
            <v>0</v>
          </cell>
          <cell r="D761">
            <v>0</v>
          </cell>
        </row>
        <row r="762">
          <cell r="A762">
            <v>90160</v>
          </cell>
          <cell r="B762" t="str">
            <v>Escavação em tubulão a céu aberto em material de 3a. cat.</v>
          </cell>
          <cell r="C762">
            <v>0</v>
          </cell>
          <cell r="D762">
            <v>0</v>
          </cell>
        </row>
        <row r="763">
          <cell r="A763">
            <v>90170</v>
          </cell>
          <cell r="B763" t="str">
            <v>Escavação em tubulão sob ar comprimido em mat. de 1a. cat.</v>
          </cell>
          <cell r="C763">
            <v>0</v>
          </cell>
          <cell r="D763">
            <v>0</v>
          </cell>
        </row>
        <row r="764">
          <cell r="A764">
            <v>90180</v>
          </cell>
          <cell r="B764" t="str">
            <v>Escavação em tubulão sob ar comprimido em mat. de 3a. cat.</v>
          </cell>
          <cell r="C764">
            <v>0</v>
          </cell>
          <cell r="D764">
            <v>0</v>
          </cell>
        </row>
        <row r="765">
          <cell r="A765">
            <v>90190</v>
          </cell>
          <cell r="B765" t="str">
            <v>Cravação de fuste de tubulão a céu aberto</v>
          </cell>
          <cell r="C765" t="str">
            <v>m</v>
          </cell>
          <cell r="D765">
            <v>214.47</v>
          </cell>
        </row>
        <row r="766">
          <cell r="A766">
            <v>90200</v>
          </cell>
          <cell r="B766" t="str">
            <v>Cravação de fuste de tubulão sob ar comprimido</v>
          </cell>
          <cell r="C766" t="str">
            <v>m</v>
          </cell>
          <cell r="D766">
            <v>226.1</v>
          </cell>
        </row>
        <row r="767">
          <cell r="A767">
            <v>90210</v>
          </cell>
          <cell r="B767" t="str">
            <v>Formas de madeira</v>
          </cell>
          <cell r="C767">
            <v>0</v>
          </cell>
          <cell r="D767">
            <v>0</v>
          </cell>
        </row>
        <row r="768">
          <cell r="A768">
            <v>90220</v>
          </cell>
          <cell r="B768" t="str">
            <v>Formas de placa compensada para mesoestrutura</v>
          </cell>
          <cell r="C768">
            <v>0</v>
          </cell>
          <cell r="D768">
            <v>0</v>
          </cell>
        </row>
        <row r="769">
          <cell r="A769">
            <v>90230</v>
          </cell>
          <cell r="B769" t="str">
            <v>Armada de aço CA-50/CA-60 - Fornec. dobr. e colocação</v>
          </cell>
          <cell r="C769" t="str">
            <v>kg</v>
          </cell>
          <cell r="D769">
            <v>2.15</v>
          </cell>
        </row>
        <row r="770">
          <cell r="A770">
            <v>90240</v>
          </cell>
          <cell r="B770" t="str">
            <v>Concreto fck 15 MPa - preparo lançamento e cura</v>
          </cell>
          <cell r="C770">
            <v>0</v>
          </cell>
          <cell r="D770">
            <v>0</v>
          </cell>
        </row>
        <row r="771">
          <cell r="A771">
            <v>90250</v>
          </cell>
          <cell r="B771" t="str">
            <v>Concreto fck 18 MPa - preparo lançamento e cura</v>
          </cell>
          <cell r="C771">
            <v>0</v>
          </cell>
          <cell r="D771">
            <v>0</v>
          </cell>
        </row>
        <row r="772">
          <cell r="A772">
            <v>90260</v>
          </cell>
          <cell r="B772" t="str">
            <v>Concreto ciclopico fck 15 MPa - preparo lançamento e cura</v>
          </cell>
          <cell r="C772">
            <v>0</v>
          </cell>
          <cell r="D772">
            <v>0</v>
          </cell>
        </row>
        <row r="773">
          <cell r="A773">
            <v>90270</v>
          </cell>
          <cell r="B773" t="str">
            <v>Fornecimento e colocação  de aparelho de apoio neoprene</v>
          </cell>
          <cell r="C773" t="str">
            <v>kg</v>
          </cell>
          <cell r="D773">
            <v>46.96</v>
          </cell>
        </row>
        <row r="774">
          <cell r="A774">
            <v>90280</v>
          </cell>
          <cell r="B774" t="str">
            <v>Fornecimento e colocação de aparelho de apoio neoprene</v>
          </cell>
          <cell r="C774">
            <v>0</v>
          </cell>
          <cell r="D774">
            <v>0</v>
          </cell>
        </row>
        <row r="775">
          <cell r="A775">
            <v>90500</v>
          </cell>
          <cell r="B775" t="str">
            <v>Escoramento de madeira (cimbramento)</v>
          </cell>
          <cell r="C775">
            <v>0</v>
          </cell>
          <cell r="D775">
            <v>0</v>
          </cell>
        </row>
        <row r="776">
          <cell r="A776">
            <v>90510</v>
          </cell>
          <cell r="B776" t="str">
            <v>Formas de placa compensada</v>
          </cell>
          <cell r="C776">
            <v>0</v>
          </cell>
          <cell r="D776">
            <v>0</v>
          </cell>
        </row>
        <row r="777">
          <cell r="A777">
            <v>90511</v>
          </cell>
          <cell r="B777" t="str">
            <v>Formas de placa compensada plastificada</v>
          </cell>
          <cell r="C777">
            <v>0</v>
          </cell>
          <cell r="D777">
            <v>0</v>
          </cell>
        </row>
        <row r="778">
          <cell r="A778">
            <v>90520</v>
          </cell>
          <cell r="B778" t="str">
            <v>Armadura de aço CA-50/CA-6 - fornec. dobr. e colocação</v>
          </cell>
          <cell r="C778" t="str">
            <v>kg</v>
          </cell>
          <cell r="D778">
            <v>2.15</v>
          </cell>
        </row>
        <row r="779">
          <cell r="A779">
            <v>90530</v>
          </cell>
          <cell r="B779" t="str">
            <v>Concreto fck 15 MPa - preparo lançamento e cura</v>
          </cell>
          <cell r="C779">
            <v>0</v>
          </cell>
          <cell r="D779">
            <v>0</v>
          </cell>
        </row>
        <row r="780">
          <cell r="A780">
            <v>90540</v>
          </cell>
          <cell r="B780" t="str">
            <v>Concreto fck 18 MPa - preparo lançamento e cura</v>
          </cell>
          <cell r="C780">
            <v>0</v>
          </cell>
          <cell r="D780">
            <v>0</v>
          </cell>
        </row>
        <row r="781">
          <cell r="A781">
            <v>90550</v>
          </cell>
          <cell r="B781" t="str">
            <v>Concreto fck 20 MPa - preparo lançamento e cura</v>
          </cell>
          <cell r="C781">
            <v>0</v>
          </cell>
          <cell r="D781">
            <v>0</v>
          </cell>
        </row>
        <row r="782">
          <cell r="A782">
            <v>90551</v>
          </cell>
          <cell r="B782" t="str">
            <v>Concreto fck 20 MPa - com aditivo plastificante</v>
          </cell>
          <cell r="C782">
            <v>0</v>
          </cell>
          <cell r="D782">
            <v>0</v>
          </cell>
        </row>
        <row r="783">
          <cell r="A783">
            <v>90560</v>
          </cell>
          <cell r="B783" t="str">
            <v>Concreto fck 24 MPa - preparo lançamento e cura</v>
          </cell>
          <cell r="C783">
            <v>0</v>
          </cell>
          <cell r="D783">
            <v>0</v>
          </cell>
        </row>
        <row r="784">
          <cell r="A784">
            <v>90570</v>
          </cell>
          <cell r="B784" t="str">
            <v>Concreto fck 32 MPa - preparo lançamento e cura</v>
          </cell>
          <cell r="C784">
            <v>0</v>
          </cell>
          <cell r="D784">
            <v>0</v>
          </cell>
        </row>
        <row r="785">
          <cell r="A785">
            <v>90580</v>
          </cell>
          <cell r="B785" t="str">
            <v>Concreto para pavimentação de pista de rolamento</v>
          </cell>
          <cell r="C785">
            <v>0</v>
          </cell>
          <cell r="D785">
            <v>0</v>
          </cell>
        </row>
        <row r="786">
          <cell r="A786">
            <v>90581</v>
          </cell>
          <cell r="B786" t="str">
            <v>Adesivo estrutural</v>
          </cell>
          <cell r="C786" t="str">
            <v>kg</v>
          </cell>
          <cell r="D786">
            <v>37.32</v>
          </cell>
        </row>
        <row r="787">
          <cell r="A787">
            <v>90582</v>
          </cell>
          <cell r="B787" t="str">
            <v>Argamassa sob adesivo estrutural</v>
          </cell>
          <cell r="C787">
            <v>0</v>
          </cell>
          <cell r="D787">
            <v>0</v>
          </cell>
        </row>
        <row r="788">
          <cell r="A788">
            <v>90590</v>
          </cell>
          <cell r="B788" t="str">
            <v>Guarda-corpo - materiais moldagem e colocação</v>
          </cell>
          <cell r="C788" t="str">
            <v>m</v>
          </cell>
          <cell r="D788">
            <v>61.3</v>
          </cell>
        </row>
        <row r="789">
          <cell r="A789">
            <v>90600</v>
          </cell>
          <cell r="B789" t="str">
            <v>Dreno de PVC D=100 mm - fornecimento e colocação</v>
          </cell>
          <cell r="C789" t="str">
            <v>un</v>
          </cell>
          <cell r="D789">
            <v>5.32</v>
          </cell>
        </row>
        <row r="790">
          <cell r="A790">
            <v>90610</v>
          </cell>
          <cell r="B790" t="str">
            <v>Dreno de PVC D=50 mm - fornecimento e colocação</v>
          </cell>
          <cell r="C790" t="str">
            <v>un</v>
          </cell>
          <cell r="D790">
            <v>3.98</v>
          </cell>
        </row>
        <row r="791">
          <cell r="A791">
            <v>90611</v>
          </cell>
          <cell r="B791" t="str">
            <v>Corte de concreto</v>
          </cell>
          <cell r="C791">
            <v>0</v>
          </cell>
          <cell r="D791">
            <v>0</v>
          </cell>
        </row>
        <row r="792">
          <cell r="A792">
            <v>90612</v>
          </cell>
          <cell r="B792" t="str">
            <v>Apicoamento de concreto</v>
          </cell>
          <cell r="C792">
            <v>0</v>
          </cell>
          <cell r="D792">
            <v>0</v>
          </cell>
        </row>
        <row r="793">
          <cell r="A793">
            <v>90613</v>
          </cell>
          <cell r="B793" t="str">
            <v>Jateamento de estrutura de concreto</v>
          </cell>
          <cell r="C793">
            <v>0</v>
          </cell>
          <cell r="D793">
            <v>0</v>
          </cell>
        </row>
        <row r="794">
          <cell r="A794">
            <v>90620</v>
          </cell>
          <cell r="B794" t="str">
            <v>Limpeza e pintura de cimento</v>
          </cell>
          <cell r="C794">
            <v>0</v>
          </cell>
          <cell r="D794">
            <v>0</v>
          </cell>
        </row>
        <row r="795">
          <cell r="A795">
            <v>90630</v>
          </cell>
          <cell r="B795" t="str">
            <v>Pintura com silicone sobre estrutura nova de concreto</v>
          </cell>
          <cell r="C795">
            <v>0</v>
          </cell>
          <cell r="D795">
            <v>0</v>
          </cell>
        </row>
        <row r="797">
          <cell r="A797" t="str">
            <v>*1</v>
          </cell>
          <cell r="B797" t="str">
            <v>Caixa coletora com boca de lobo p/ BSTC, D=80cm e h=1,5m</v>
          </cell>
          <cell r="C797" t="str">
            <v>un</v>
          </cell>
          <cell r="D797">
            <v>771.32</v>
          </cell>
        </row>
        <row r="798">
          <cell r="A798" t="str">
            <v>*2</v>
          </cell>
          <cell r="B798" t="str">
            <v>Caixa coletora com boca de lobo p/ BSTC, D=80cm e h=2,5m</v>
          </cell>
          <cell r="C798" t="str">
            <v>un</v>
          </cell>
          <cell r="D798">
            <v>820</v>
          </cell>
        </row>
        <row r="799">
          <cell r="A799" t="str">
            <v>*3</v>
          </cell>
          <cell r="B799" t="str">
            <v>Barreira Tipo DNER</v>
          </cell>
          <cell r="C799" t="str">
            <v>m</v>
          </cell>
          <cell r="D799">
            <v>66.55</v>
          </cell>
        </row>
        <row r="800">
          <cell r="A800" t="str">
            <v>*4</v>
          </cell>
          <cell r="B800" t="str">
            <v>Lombada eletrônica</v>
          </cell>
          <cell r="C800" t="str">
            <v>un</v>
          </cell>
          <cell r="D800">
            <v>36000</v>
          </cell>
        </row>
        <row r="801">
          <cell r="A801" t="str">
            <v>*5</v>
          </cell>
          <cell r="B801" t="str">
            <v>Meio-fio de concreto tipo MFC-03 (DNER)</v>
          </cell>
          <cell r="C801" t="str">
            <v>m</v>
          </cell>
          <cell r="D801">
            <v>24.040000000000003</v>
          </cell>
        </row>
        <row r="802">
          <cell r="A802" t="str">
            <v>*6</v>
          </cell>
          <cell r="B802" t="str">
            <v>Cortina atirantada</v>
          </cell>
          <cell r="C802">
            <v>0</v>
          </cell>
          <cell r="D802">
            <v>0</v>
          </cell>
        </row>
        <row r="803">
          <cell r="A803" t="str">
            <v>*7</v>
          </cell>
          <cell r="B803" t="str">
            <v>Fornec. e plantio de mudas de árvores selecionadas</v>
          </cell>
          <cell r="C803" t="str">
            <v>un</v>
          </cell>
          <cell r="D803">
            <v>5.21</v>
          </cell>
        </row>
        <row r="804">
          <cell r="A804" t="str">
            <v>*8</v>
          </cell>
          <cell r="B804" t="str">
            <v>Semáforo</v>
          </cell>
          <cell r="C804" t="str">
            <v>un</v>
          </cell>
          <cell r="D804">
            <v>20000</v>
          </cell>
        </row>
        <row r="805">
          <cell r="A805" t="str">
            <v>*9</v>
          </cell>
          <cell r="B805" t="str">
            <v>Iluminação</v>
          </cell>
          <cell r="C805" t="str">
            <v>postes</v>
          </cell>
          <cell r="D805">
            <v>5000</v>
          </cell>
        </row>
        <row r="806">
          <cell r="A806" t="str">
            <v>*10</v>
          </cell>
          <cell r="B806" t="str">
            <v>Cancela automatizada</v>
          </cell>
          <cell r="C806" t="str">
            <v>un</v>
          </cell>
          <cell r="D806">
            <v>12000</v>
          </cell>
        </row>
        <row r="807">
          <cell r="A807" t="str">
            <v>*11</v>
          </cell>
          <cell r="B807" t="str">
            <v>Poste de sinalização automatizado</v>
          </cell>
          <cell r="C807" t="str">
            <v>un</v>
          </cell>
          <cell r="D807">
            <v>6000</v>
          </cell>
        </row>
        <row r="808">
          <cell r="A808" t="str">
            <v>*12</v>
          </cell>
          <cell r="B808" t="str">
            <v>Posto da Polícia Rodoviária Federal</v>
          </cell>
          <cell r="C808" t="str">
            <v>m2</v>
          </cell>
          <cell r="D808">
            <v>422.52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"/>
      <sheetName val="Terr-preços"/>
      <sheetName val="R-TER-01"/>
      <sheetName val="R-TER-02"/>
      <sheetName val="R-TER-02 (2)"/>
      <sheetName val="R-TER-03"/>
      <sheetName val="R-TER-04"/>
      <sheetName val="R-TER-10"/>
      <sheetName val="R-TER-11"/>
      <sheetName val="R-TER-12"/>
      <sheetName val="R-TER-13"/>
      <sheetName val="R-TER-14"/>
      <sheetName val="R-TER-15"/>
      <sheetName val="R-TER-16"/>
      <sheetName val="R-TER-17"/>
      <sheetName val="R-TER-18"/>
      <sheetName val="R-TER-19"/>
      <sheetName val="R-TER-20"/>
      <sheetName val="R-TER-21"/>
      <sheetName val="tabela DER janeiro98"/>
      <sheetName val="Pavim-preços"/>
    </sheetNames>
    <sheetDataSet>
      <sheetData sheetId="0"/>
      <sheetData sheetId="1">
        <row r="2">
          <cell r="A2" t="str">
            <v>Destocamento de árvores Ø &gt; 0.30 m</v>
          </cell>
          <cell r="B2" t="str">
            <v>un</v>
          </cell>
          <cell r="C2">
            <v>5.27</v>
          </cell>
        </row>
        <row r="3">
          <cell r="A3" t="str">
            <v>Desmatamento destocamento e limpeza</v>
          </cell>
          <cell r="B3" t="str">
            <v>m2</v>
          </cell>
          <cell r="C3">
            <v>0.16</v>
          </cell>
        </row>
        <row r="4">
          <cell r="A4" t="str">
            <v>Carga de Material de Limpeza</v>
          </cell>
          <cell r="B4" t="str">
            <v>m3</v>
          </cell>
          <cell r="C4">
            <v>0.39</v>
          </cell>
        </row>
        <row r="5">
          <cell r="A5" t="str">
            <v>Escavação  e carga de material de 1ª cat.</v>
          </cell>
          <cell r="B5" t="str">
            <v>m3</v>
          </cell>
          <cell r="C5">
            <v>0.98</v>
          </cell>
        </row>
        <row r="6">
          <cell r="A6" t="str">
            <v>Escavação  e carga de material de 2ª cat.</v>
          </cell>
          <cell r="B6" t="str">
            <v>m3</v>
          </cell>
          <cell r="C6">
            <v>0.97</v>
          </cell>
        </row>
        <row r="7">
          <cell r="A7" t="str">
            <v>Escavação  e carga de material de 3ª cat.</v>
          </cell>
          <cell r="B7" t="str">
            <v>m3</v>
          </cell>
          <cell r="C7">
            <v>7.73</v>
          </cell>
        </row>
        <row r="8">
          <cell r="A8" t="str">
            <v>Carga de Material de 1ª cat.</v>
          </cell>
          <cell r="B8" t="str">
            <v>m3</v>
          </cell>
          <cell r="C8">
            <v>0.34</v>
          </cell>
        </row>
        <row r="9">
          <cell r="A9" t="str">
            <v>Compactação de aterros a 95% PN</v>
          </cell>
          <cell r="B9" t="str">
            <v>m3</v>
          </cell>
          <cell r="C9">
            <v>1.0900000000000001</v>
          </cell>
        </row>
        <row r="10">
          <cell r="A10" t="str">
            <v>Escavação de Solo Mole</v>
          </cell>
          <cell r="B10" t="str">
            <v>m3</v>
          </cell>
          <cell r="C10">
            <v>1.63</v>
          </cell>
        </row>
        <row r="11">
          <cell r="A11" t="str">
            <v>Fornecimento , espa. de Rachão p/ cavas</v>
          </cell>
          <cell r="B11" t="str">
            <v>m3</v>
          </cell>
          <cell r="C11">
            <v>15.03</v>
          </cell>
        </row>
        <row r="12">
          <cell r="A12" t="str">
            <v>Transporte de Mat. Solto - DMT até 1 km</v>
          </cell>
          <cell r="B12" t="str">
            <v>m3</v>
          </cell>
          <cell r="C12">
            <v>0.6</v>
          </cell>
        </row>
        <row r="13">
          <cell r="A13" t="str">
            <v>Transporte de Mat. Solto - DMT 1 a 4 km</v>
          </cell>
          <cell r="B13" t="str">
            <v>m3 x km</v>
          </cell>
          <cell r="C13">
            <v>0.38</v>
          </cell>
        </row>
        <row r="14">
          <cell r="A14" t="str">
            <v>Transporte de Mat. Solto - DMT 4 a 20 km</v>
          </cell>
          <cell r="B14" t="str">
            <v>m3 x km</v>
          </cell>
          <cell r="C14">
            <v>0.26</v>
          </cell>
        </row>
        <row r="15">
          <cell r="A15" t="str">
            <v>Transporte de Mat. Solto - DMT 20 a 50 km</v>
          </cell>
          <cell r="B15" t="str">
            <v>m3 x km</v>
          </cell>
        </row>
        <row r="16">
          <cell r="A16" t="str">
            <v>Transporte de rocha - solto</v>
          </cell>
          <cell r="B16" t="str">
            <v>m3 x km</v>
          </cell>
          <cell r="C16">
            <v>0.35</v>
          </cell>
        </row>
        <row r="17">
          <cell r="A17" t="str">
            <v>Espalhamento em Bota Fora</v>
          </cell>
          <cell r="B17" t="str">
            <v>m3</v>
          </cell>
          <cell r="C17">
            <v>0.46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MED"/>
      <sheetName val="M.O. - 01"/>
      <sheetName val="M.O. - 02"/>
      <sheetName val="M.O. - 03"/>
      <sheetName val="ALI-0158 Gol"/>
      <sheetName val="VEIC."/>
      <sheetName val="EQUIP."/>
      <sheetName val="01-02-03-Junho"/>
      <sheetName val="INFOR"/>
      <sheetName val="CI"/>
      <sheetName val="CI (2)"/>
      <sheetName val="CI_indev."/>
      <sheetName val="TAB_CONV"/>
      <sheetName val="TABELA"/>
      <sheetName val="8,8x_8x"/>
      <sheetName val="VEICULO"/>
      <sheetName val="EQ_RES"/>
      <sheetName val="Terr-preços"/>
      <sheetName val="tabela DER janeiro98"/>
      <sheetName val="Memória de Cálculo"/>
      <sheetName val="DADOS_MED"/>
      <sheetName val="M_O__-_01"/>
      <sheetName val="M_O__-_02"/>
      <sheetName val="M_O__-_03"/>
      <sheetName val="ALI-0158_Gol"/>
      <sheetName val="VEIC_"/>
      <sheetName val="EQUIP_"/>
      <sheetName val="CI_(2)"/>
      <sheetName val="CI_indev_"/>
      <sheetName val="tabela_DER_janeiro98"/>
      <sheetName val="Memória_de_Cálculo"/>
      <sheetName val="tipo R P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JLP FINAL"/>
      <sheetName val="Mutação do PL Trimestral"/>
      <sheetName val="Premissas"/>
      <sheetName val="RELATA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tre"/>
      <sheetName val="Mutação do PL Trimestral"/>
      <sheetName val="Mutação PL - Dez a Set"/>
      <sheetName val="Reserva Reavaliação"/>
      <sheetName val="Mov. Res. Reavaliacao"/>
      <sheetName val="Lucros a Realizar"/>
      <sheetName val="XREF"/>
      <sheetName val="Tickmarks"/>
      <sheetName val="Forecasts_VDF"/>
      <sheetName val="Premissas"/>
      <sheetName val="Worksheet in 7140 Patrimônio L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e"/>
      <sheetName val="Jurídico"/>
      <sheetName val="Assin Contratada"/>
      <sheetName val="Assin_Contratada"/>
      <sheetName val="Terr-preços"/>
      <sheetName val="Unit"/>
      <sheetName val="Local"/>
      <sheetName val="tabela DER julho97"/>
      <sheetName val="Plan3"/>
      <sheetName val="AVALIAÇÃO_terreno"/>
      <sheetName val="INCCTOT"/>
      <sheetName val="Assin_Contratada1"/>
      <sheetName val="tabela_DER_julho97"/>
      <sheetName val="0040"/>
      <sheetName val="Proctor BGS 2"/>
      <sheetName val="DADOS MENU"/>
      <sheetName val="Principal"/>
      <sheetName val="P   CARGOS SAL CARAJAS "/>
      <sheetName val="XREF"/>
      <sheetName val="Proctor_BGS_2"/>
      <sheetName val="  Eco-marshall modelo "/>
      <sheetName val=" MODELO - Eco-marshall"/>
      <sheetName val=" MODELO- Eco-marshall"/>
      <sheetName val="modelo- 16-19mm - Eco-marshall"/>
      <sheetName val="modelo- Eco Marshall"/>
      <sheetName val="MATRIZ-ECO-MARSHALL"/>
      <sheetName val="Control"/>
      <sheetName val="scenario"/>
      <sheetName val="P___CARGOS_SAL_CARAJAS_"/>
      <sheetName val="Despesas"/>
      <sheetName val="Planilha1"/>
      <sheetName val="Premissas"/>
      <sheetName val="Banco de Dados - Placas"/>
      <sheetName val="RELATA VÉIO"/>
      <sheetName val="OP079907"/>
      <sheetName val="Check Farol"/>
      <sheetName val="Dados"/>
      <sheetName val="Resumo Taquaruçu 05-19"/>
      <sheetName val="Controle de Contratos atualizad"/>
      <sheetName val="RELATA ANTIGO"/>
      <sheetName val="W_Z_Q0000_Z_RTIN_01_REC_0003"/>
      <sheetName val="PLQ - Recuperação Base de Quant"/>
      <sheetName val="Métricas"/>
      <sheetName val="Recape Drenos"/>
      <sheetName val="BASE DE DADOS 1"/>
      <sheetName val="CBUQ MÊS"/>
      <sheetName val="GERAL"/>
      <sheetName val="Resumo"/>
      <sheetName val="M.O. - 01"/>
      <sheetName val="Plan1"/>
      <sheetName val="Trans Assump"/>
      <sheetName val="Rendimento Equipe"/>
      <sheetName val="Índice Chuva"/>
      <sheetName val="elétrica"/>
      <sheetName val="Assin_Contratada2"/>
      <sheetName val="tabela_DER_julho971"/>
      <sheetName val="Proctor_BGS_21"/>
      <sheetName val="DADOS_MENU"/>
      <sheetName val="P___CARGOS_SAL_CARAJAS_1"/>
      <sheetName val="__Eco-marshall_modelo_"/>
      <sheetName val="_MODELO_-_Eco-marshall"/>
      <sheetName val="_MODELO-_Eco-marshall"/>
      <sheetName val="modelo-_16-19mm_-_Eco-marshall"/>
      <sheetName val="modelo-_Eco_Marshall"/>
      <sheetName val="Padrões Horizontal"/>
      <sheetName val="Assin_Contratada3"/>
      <sheetName val="tabela_DER_julho972"/>
      <sheetName val="Banco_de_Dados_-_Placas"/>
      <sheetName val="RELATA_VÉIO"/>
      <sheetName val="Check_Farol"/>
      <sheetName val="PLQ_-_Recuperação_Base_de_Quant"/>
      <sheetName val="Recape_Drenos"/>
      <sheetName val="BASE_DE_DADOS_1"/>
      <sheetName val="CBUQ_MÊS"/>
      <sheetName val="RELATA"/>
      <sheetName val="CONSSID12-96"/>
    </sheetNames>
    <sheetDataSet>
      <sheetData sheetId="0" refreshError="1"/>
      <sheetData sheetId="1" refreshError="1">
        <row r="2">
          <cell r="D2" t="str">
            <v>Razão Social</v>
          </cell>
          <cell r="F2" t="str">
            <v>Objeto</v>
          </cell>
          <cell r="G2" t="str">
            <v>Área</v>
          </cell>
          <cell r="H2" t="str">
            <v>Gestor</v>
          </cell>
          <cell r="I2" t="str">
            <v>N.º Contrato</v>
          </cell>
          <cell r="J2" t="str">
            <v>Contrato/Aditivo/Encerr.</v>
          </cell>
          <cell r="K2" t="str">
            <v>Nº Aditivo</v>
          </cell>
        </row>
        <row r="3">
          <cell r="D3" t="str">
            <v>A Integração Recuperadora de Rodovias S/C Ltda</v>
          </cell>
          <cell r="F3" t="str">
            <v>Serviços de conservação civil.</v>
          </cell>
          <cell r="G3" t="str">
            <v>Conservação</v>
          </cell>
          <cell r="H3" t="str">
            <v>Nadalin</v>
          </cell>
          <cell r="I3" t="str">
            <v>ACTUA-CQ-0671/04</v>
          </cell>
          <cell r="J3" t="str">
            <v>Aditivo</v>
          </cell>
          <cell r="K3" t="str">
            <v>1º</v>
          </cell>
        </row>
        <row r="4">
          <cell r="D4" t="str">
            <v>Elena Franco Rosa Resende - ME</v>
          </cell>
          <cell r="F4" t="str">
            <v>Confecção e instalação de Gradil Orsometal de ferro chato 1' x 1/8', para proteção de Pista AVI - 01 do pedágio do km 46 da SP-270, Proteção solicitada pela Comissão da CIPA.</v>
          </cell>
          <cell r="G4" t="str">
            <v>Manutenção</v>
          </cell>
          <cell r="H4" t="str">
            <v>Savietto</v>
          </cell>
          <cell r="J4" t="str">
            <v>Contrato</v>
          </cell>
        </row>
        <row r="5">
          <cell r="D5" t="str">
            <v>Lumafran Consultoria Ltda</v>
          </cell>
          <cell r="F5" t="str">
            <v>Serviços de manutenção e suporte local e remoto de carácter especializado em banco de dados em geral.</v>
          </cell>
          <cell r="G5" t="str">
            <v>Manutenção</v>
          </cell>
          <cell r="H5" t="str">
            <v>Savietto</v>
          </cell>
          <cell r="J5" t="str">
            <v>Contrato</v>
          </cell>
        </row>
        <row r="6">
          <cell r="D6" t="str">
            <v>Marjack Moto Peças Ltda</v>
          </cell>
          <cell r="F6" t="str">
            <v>Fornecimento de peças e materiais em geral para manutenção.</v>
          </cell>
          <cell r="G6" t="str">
            <v>Manutenção</v>
          </cell>
          <cell r="H6" t="str">
            <v>Savietto</v>
          </cell>
          <cell r="J6" t="str">
            <v>Contrato</v>
          </cell>
        </row>
        <row r="7">
          <cell r="D7" t="str">
            <v xml:space="preserve">Álamo Engenharia SA </v>
          </cell>
          <cell r="F7" t="str">
            <v>Serviços de Manutenção de Sistemas Eletro-Eletrônicos para a AutoBAn, conforme os Pacotes abaixo:- Pacote C - Sistemas de emergência, grupos geradores e nobreaks;- Pacote D - Elétrica viária e predial;- Pacote E - Sistemas de climatização;- Pacotes especi</v>
          </cell>
          <cell r="G7" t="str">
            <v>Manutenção</v>
          </cell>
          <cell r="H7" t="str">
            <v>Savietto</v>
          </cell>
          <cell r="J7" t="str">
            <v>Contrato</v>
          </cell>
        </row>
        <row r="8">
          <cell r="D8" t="str">
            <v>Ultraview Sistemas, comércio e serviços Ltda ME</v>
          </cell>
          <cell r="F8" t="str">
            <v xml:space="preserve">Serviços de consultoria  em sistema eletrônicos de ITS para a Concessionária da Ponte Rio-Niterói S.A. </v>
          </cell>
          <cell r="G8" t="str">
            <v>Manutenção</v>
          </cell>
          <cell r="H8" t="str">
            <v>Savietto</v>
          </cell>
          <cell r="J8" t="str">
            <v>Contrato</v>
          </cell>
        </row>
        <row r="9">
          <cell r="D9" t="str">
            <v>Afasa Construções e Comércio Ltda</v>
          </cell>
          <cell r="F9" t="str">
            <v>Venda de equipamentos especializados para execução de selagem de trincas em pavimento asfáltico.</v>
          </cell>
          <cell r="G9" t="str">
            <v>Obras</v>
          </cell>
          <cell r="H9" t="str">
            <v>Herzen</v>
          </cell>
          <cell r="J9" t="str">
            <v>Contrato</v>
          </cell>
        </row>
        <row r="10">
          <cell r="D10" t="str">
            <v>Afasa Construções e Comércio Ltda</v>
          </cell>
          <cell r="F10" t="str">
            <v>Serviços de selagem de trincas com emprego de material asfáltico com polímetro, ao longo do pavimento da Rodovia Presidente Dutra.</v>
          </cell>
          <cell r="G10" t="str">
            <v>Obras</v>
          </cell>
          <cell r="H10" t="str">
            <v>Herzen</v>
          </cell>
          <cell r="I10" t="str">
            <v>ACTUA-CP-0282/05</v>
          </cell>
          <cell r="J10" t="str">
            <v>Contrato</v>
          </cell>
        </row>
        <row r="11">
          <cell r="D11" t="str">
            <v>Lumafran Consultoria Ltda</v>
          </cell>
          <cell r="F11" t="str">
            <v>Serviços de manutenção e suporte local e remoto de carácter especializado em banco de dados em geral.</v>
          </cell>
          <cell r="G11" t="str">
            <v>Manutenção</v>
          </cell>
          <cell r="H11" t="str">
            <v>Savietto</v>
          </cell>
          <cell r="J11" t="str">
            <v>Contrato</v>
          </cell>
        </row>
        <row r="12">
          <cell r="D12" t="str">
            <v>Jofege Pavimentação e Construção Ltda</v>
          </cell>
          <cell r="F12" t="str">
            <v>Serviços de implantação de Marginais na SP-330, Rodovia Anhanguera, entre o km 50+000 e o km 53+550 nas Pistas, Norte e Sul e entre o km 54+158 e o km 58+000 da Pista Norte.</v>
          </cell>
          <cell r="G12" t="str">
            <v>Obras</v>
          </cell>
          <cell r="H12" t="str">
            <v>Moita</v>
          </cell>
          <cell r="J12" t="str">
            <v>Contrato</v>
          </cell>
        </row>
        <row r="13">
          <cell r="D13" t="str">
            <v>Vieceli &amp; Furlan Assossiados Comércio de Serviços Ltda</v>
          </cell>
          <cell r="F13" t="str">
            <v>Desenvolvimento e fornecimento de software para contagem de veículos que utilizam sistemas de identificação automática de veículos e a instalação de duas antenas Amtech em viaduto próximo ao RJ.</v>
          </cell>
          <cell r="G13" t="str">
            <v>Manutenção</v>
          </cell>
          <cell r="H13" t="str">
            <v>Savietto</v>
          </cell>
          <cell r="J13" t="str">
            <v>Contrato</v>
          </cell>
        </row>
        <row r="14">
          <cell r="D14" t="str">
            <v>Terra Brasilis Arquitetura e Consultoria SCL</v>
          </cell>
          <cell r="F14" t="str">
            <v>Plantio de mudas de árvores de espécies nativas, baseado na técnica de sucessão secundária, num total de 4.000 mudas em Guaratinguetá na Rodovia Presidente Dutra.</v>
          </cell>
          <cell r="G14" t="str">
            <v>Ambiente</v>
          </cell>
          <cell r="H14" t="str">
            <v>Nilo</v>
          </cell>
          <cell r="J14" t="str">
            <v>Contrato</v>
          </cell>
        </row>
        <row r="15">
          <cell r="D15" t="str">
            <v>MPMEC Eletro Mecanica Ltda</v>
          </cell>
          <cell r="F15" t="str">
            <v>Serviços de conservação de estruturas metálicas localizadas na Ponte Rio Niterói.</v>
          </cell>
          <cell r="G15" t="str">
            <v>Obras</v>
          </cell>
          <cell r="H15" t="str">
            <v>Nilton</v>
          </cell>
          <cell r="J15" t="str">
            <v>Contrato</v>
          </cell>
        </row>
        <row r="16">
          <cell r="D16" t="str">
            <v>Mapylar Engenharia Ltda</v>
          </cell>
          <cell r="F16" t="str">
            <v>Serviços de Execução de dispositivos de drenagem tais como recuperação de sarjetas e implantação de meio-fio em diversos pontos ao longo da rodovia RJ-124.</v>
          </cell>
          <cell r="G16" t="str">
            <v>Manutenção</v>
          </cell>
          <cell r="H16" t="str">
            <v>Nilton</v>
          </cell>
          <cell r="J16" t="str">
            <v>Contrato</v>
          </cell>
        </row>
        <row r="17">
          <cell r="D17" t="str">
            <v>Engenharia e Construção Mectal Ltda</v>
          </cell>
          <cell r="F17" t="str">
            <v>Serviços de retirada de pórtico bandeira do canteiro de obras da manutenção elétrica,reforma e montagem do mesmo em local a ser definido pela Ponte S/A; Remoção de painel de mensagens variáveis da Av.Jansen de Melo e reinstalação do mesmo no pórtico do it</v>
          </cell>
          <cell r="G17" t="str">
            <v>Obras</v>
          </cell>
          <cell r="H17" t="str">
            <v>Nilton</v>
          </cell>
          <cell r="J17" t="str">
            <v>Contrato</v>
          </cell>
        </row>
        <row r="18">
          <cell r="D18" t="str">
            <v>Sinalta Propista Sinalização, Segurança e Comunicação Visual Ltda</v>
          </cell>
          <cell r="F18" t="str">
            <v>Confecção e implantação de Sinalização Vertical para a Rodovia Presidente Dutra, trechos de São Paulo e Rio de Janeiro.</v>
          </cell>
          <cell r="G18" t="str">
            <v>Obras</v>
          </cell>
          <cell r="H18" t="str">
            <v>Herzen</v>
          </cell>
          <cell r="J18" t="str">
            <v>Contrato</v>
          </cell>
        </row>
        <row r="19">
          <cell r="D19" t="str">
            <v>VCS -Vitória Construções e Serviços Ltda</v>
          </cell>
          <cell r="F19" t="str">
            <v>Serviços de Implantação do Ramo 831 e Acesso Local,localizados no Km 216+700/SP, Pista Norte</v>
          </cell>
          <cell r="G19" t="str">
            <v>Obras</v>
          </cell>
          <cell r="H19" t="str">
            <v>Herzen</v>
          </cell>
          <cell r="J19" t="str">
            <v>Contrato</v>
          </cell>
        </row>
        <row r="21">
          <cell r="I21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6">
          <cell r="D6" t="str">
            <v>E-mail</v>
          </cell>
        </row>
      </sheetData>
      <sheetData sheetId="29" refreshError="1"/>
      <sheetData sheetId="30">
        <row r="6">
          <cell r="D6" t="str">
            <v>E-mail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>
        <row r="6">
          <cell r="D6" t="str">
            <v>E-mail</v>
          </cell>
        </row>
      </sheetData>
      <sheetData sheetId="41">
        <row r="7">
          <cell r="D7" t="str">
            <v>JAN</v>
          </cell>
        </row>
      </sheetData>
      <sheetData sheetId="42">
        <row r="7">
          <cell r="D7" t="str">
            <v>JAN</v>
          </cell>
        </row>
      </sheetData>
      <sheetData sheetId="43">
        <row r="2">
          <cell r="D2">
            <v>0</v>
          </cell>
        </row>
      </sheetData>
      <sheetData sheetId="44"/>
      <sheetData sheetId="45">
        <row r="2">
          <cell r="D2">
            <v>0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>
        <row r="2">
          <cell r="D2">
            <v>0</v>
          </cell>
        </row>
      </sheetData>
      <sheetData sheetId="56">
        <row r="7">
          <cell r="D7" t="str">
            <v>JAN</v>
          </cell>
        </row>
      </sheetData>
      <sheetData sheetId="57"/>
      <sheetData sheetId="58">
        <row r="2">
          <cell r="D2">
            <v>0</v>
          </cell>
        </row>
      </sheetData>
      <sheetData sheetId="59"/>
      <sheetData sheetId="60"/>
      <sheetData sheetId="61"/>
      <sheetData sheetId="62">
        <row r="7">
          <cell r="D7" t="str">
            <v>JAN</v>
          </cell>
        </row>
      </sheetData>
      <sheetData sheetId="63">
        <row r="7">
          <cell r="D7" t="str">
            <v>JAN</v>
          </cell>
        </row>
      </sheetData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079907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doanel Norte"/>
      <sheetName val="Painel Controle"/>
      <sheetName val="OPEX"/>
      <sheetName val="CAPEX"/>
      <sheetName val="&gt; Memórias"/>
      <sheetName val="PGF"/>
      <sheetName val="POSTO PMRv"/>
      <sheetName val="ManutProgOAE"/>
      <sheetName val="Despesas"/>
      <sheetName val="IRap"/>
      <sheetName val="Mapeamento das Contramedidas"/>
      <sheetName val="Serviços de terceiros"/>
      <sheetName val="Pedagio Operacao"/>
      <sheetName val="Rádiocomunicação"/>
      <sheetName val="Conteções e Matacões"/>
      <sheetName val="Conserva"/>
      <sheetName val="Rede s Fio"/>
      <sheetName val="Fibra e Infra"/>
      <sheetName val="ITS"/>
      <sheetName val="Retrorrefletância"/>
      <sheetName val="Iluminação"/>
      <sheetName val="Levantamento - Postes - DERSA"/>
      <sheetName val="Mao de Obra"/>
      <sheetName val="Cargos"/>
      <sheetName val="Veiculos"/>
      <sheetName val="Veiculos Preco"/>
      <sheetName val="Equipamentos Adm"/>
      <sheetName val="Encargos"/>
      <sheetName val="&gt;Ciclo Pavimento"/>
      <sheetName val="Resumo C.E. CAPEX_Pavimento"/>
      <sheetName val="Rest_CA_Etapa1"/>
      <sheetName val="Rest_CCP_Etapa1"/>
      <sheetName val="Rest_CA_Etapa2"/>
      <sheetName val="Rest_CCP_Etapa2"/>
      <sheetName val="DIST_NORMAL"/>
      <sheetName val="&gt; Dersa"/>
      <sheetName val="Obra DERSA"/>
      <sheetName val="Lote 1"/>
      <sheetName val="1. Informações (rev Mar22)"/>
      <sheetName val="1. ANEXO III.1 (rev Mar22)"/>
      <sheetName val="Lote 2"/>
      <sheetName val="2. Informações (rev Mar22)"/>
      <sheetName val="2. ANEXO III.1 (rev Mar22)"/>
      <sheetName val="Lote 3"/>
      <sheetName val="3. Informações (rev Mar22)"/>
      <sheetName val="3. ANEXO III.1 (rev Mar22)"/>
      <sheetName val="Lote 4"/>
      <sheetName val="4. Informações (rev Mar22)"/>
      <sheetName val="4. ANEXO III.1 (rev Mar22)"/>
      <sheetName val="Lote 5"/>
      <sheetName val="5. Informações (rev Mar22)"/>
      <sheetName val="5. ANEXO II (rev Mar22)"/>
      <sheetName val="Lote 6"/>
      <sheetName val="6. Informações (rev Mar22)"/>
      <sheetName val="6. ANEXO VII (rev Mar22)"/>
      <sheetName val="Automação LOTE 1"/>
      <sheetName val="Automação LOTE 2"/>
      <sheetName val="Automação LOTE 3"/>
      <sheetName val="Automação LOTE 4_A"/>
      <sheetName val="Automação LOTE 4_B"/>
      <sheetName val="Automação LOTE 5_A"/>
      <sheetName val="Automação LOTE 5_B"/>
      <sheetName val="Automação LOTE 6_A"/>
      <sheetName val="Automação CCO"/>
      <sheetName val="&gt;Cadastro RN"/>
      <sheetName val="Resumo Ativo"/>
      <sheetName val="Cadastro_troncais"/>
      <sheetName val="OAE x Lote"/>
      <sheetName val="&gt;Preços"/>
      <sheetName val="Premissa de correção de valores"/>
      <sheetName val="Aux. Reajuste"/>
      <sheetName val="PU_DEZ-2021"/>
      <sheetName val="CPOS FEV-22"/>
      <sheetName val="UPDATES PREÇOS"/>
      <sheetName val="&gt;Socioambiental"/>
      <sheetName val="Q4B - OPEX"/>
      <sheetName val="Q9B - CAPEX"/>
      <sheetName val="CAPEX "/>
      <sheetName val="OPEX (2)"/>
      <sheetName val="Memo_OPEX"/>
      <sheetName val="Memo_Passivos Ambientais"/>
      <sheetName val="Memo_Prog Construção"/>
      <sheetName val="Memo_Prog Operação - Ano 1"/>
      <sheetName val="Memo_Prog Operação-Ano 2-30"/>
      <sheetName val="Memo_Plantio Compensatórios"/>
      <sheetName val="Memo_Atendimento PDs e Contrato"/>
      <sheetName val="Memo_Geoparque"/>
      <sheetName val="TPU DEZ-21"/>
      <sheetName val="Taxa Licenciamento"/>
      <sheetName val="&gt;Anexos"/>
      <sheetName val="Ativos - Ventilação"/>
      <sheetName val="Planilha PMRv"/>
    </sheetNames>
    <sheetDataSet>
      <sheetData sheetId="0" refreshError="1"/>
      <sheetData sheetId="1" refreshError="1"/>
      <sheetData sheetId="2">
        <row r="8">
          <cell r="G8">
            <v>13406.931803118696</v>
          </cell>
        </row>
      </sheetData>
      <sheetData sheetId="3">
        <row r="8">
          <cell r="G8">
            <v>215.79750000000001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>
        <row r="6">
          <cell r="E6">
            <v>19.288343999999995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ção"/>
      <sheetName val="Ano-base"/>
      <sheetName val="Dialog"/>
      <sheetName val="Premissas"/>
      <sheetName val="Demonstração de resultados"/>
      <sheetName val="Balanço patrimonial"/>
      <sheetName val="Fluxo de caixa"/>
      <sheetName val="Gráfico da demonstração de resu"/>
      <sheetName val="Gráfico do balanço patrimonial"/>
      <sheetName val="Gráfico do fluxo de caixa"/>
      <sheetName val="Gráfico do fluxo de caixa livre"/>
      <sheetName val="MyDialog"/>
      <sheetName val="VDlg"/>
      <sheetName val="Module1"/>
      <sheetName val="Input"/>
      <sheetName val="Controle"/>
      <sheetName val="aux"/>
      <sheetName val="$Interseções"/>
      <sheetName val="OP07990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IGESEN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gg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Hidráulica"/>
      <sheetName val="Tarifas"/>
      <sheetName val="Premissas"/>
      <sheetName val="Equip e Ferramentas"/>
      <sheetName val="Materiais"/>
      <sheetName val="Outros"/>
      <sheetName val="Listas Suspensas"/>
      <sheetName val="Dados"/>
      <sheetName val="EAIGESEN"/>
      <sheetName val="apoio"/>
      <sheetName val="Insumos"/>
      <sheetName val="Listas"/>
      <sheetName val="PLANILHA Pav 1 enviado rev 01"/>
      <sheetName val="PLANILHA Pav 1 enviado rev 02"/>
      <sheetName val="PLANILHA enviado"/>
      <sheetName val="PLANILHA final"/>
      <sheetName val="PLANILHA - caucionamento DAERP"/>
      <sheetName val="PLANILHA - caucionamento INFRA"/>
      <sheetName val="PLANILHA  - AUTEM"/>
      <sheetName val="PLANILHA ORÇAMENTO"/>
      <sheetName val="PLANILHA  - ENVIO COM SIN."/>
      <sheetName val="PLANILHA  - COMPARATIVA"/>
      <sheetName val="Empresas"/>
      <sheetName val="PLAN COMP - 1ª ROD"/>
      <sheetName val="PLAN COMP - 2ª ROD"/>
      <sheetName val="PLAN COMP - 3ª ROD "/>
      <sheetName val="RESUMO COMPARATIVO-TADEU"/>
      <sheetName val="RESUMO COMPARATIVO"/>
      <sheetName val="RESUMO"/>
      <sheetName val="PLANILHA ORÇAMENTO "/>
      <sheetName val="PLANILHA ORÇAMENTO-FINAL"/>
      <sheetName val="comp drenagem"/>
      <sheetName val="TERRAPLENAGEM"/>
      <sheetName val="TERRAPLENAGEM JOAQUIM CORRETO"/>
      <sheetName val="MATERIAL - ÁGUA - ESGOTO"/>
      <sheetName val="TUBO AGUA"/>
      <sheetName val="TUBO Ø 150 MM ESGOTO "/>
      <sheetName val="POÇO VISITA ESGOTO "/>
      <sheetName val="PAVIMENTAÇÃO  SUBLEITO"/>
      <sheetName val="PAVIMENTAÇÃO SOLO BRITA"/>
      <sheetName val="PAVIMENTAÇÃO  CBUQ"/>
      <sheetName val="DRENAGEM SANTANA"/>
      <sheetName val="TUBO DIAM 400 MM"/>
      <sheetName val="TUBO DIAM 500 MM"/>
      <sheetName val="TUBO DIAM 600 MM"/>
      <sheetName val="TUBO DIAM 800 MM"/>
      <sheetName val="TUBO DIAM 1000 MM"/>
      <sheetName val="TUBO DIAM 1200 MM"/>
      <sheetName val="TUBO DIAM 1500 MM"/>
      <sheetName val="POÇO DE VISITA"/>
      <sheetName val="BOCA DE LOBO"/>
      <sheetName val="RESUMO COMPARATIVO-TADEU (2)"/>
      <sheetName val="Equip_e_Ferramentas"/>
      <sheetName val="Listas_Suspensas"/>
      <sheetName val="mark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1"/>
      <sheetName val="1"/>
      <sheetName val="Resultados"/>
      <sheetName val="Painel de Controle"/>
      <sheetName val="SPE"/>
      <sheetName val="Valuation"/>
      <sheetName val="IS"/>
      <sheetName val="BS"/>
      <sheetName val="CF"/>
      <sheetName val="Funding"/>
      <sheetName val="Premissas Funding"/>
      <sheetName val="Balanço Prévio"/>
      <sheetName val="Entrada de Dados"/>
      <sheetName val="Sensib"/>
      <sheetName val="2"/>
      <sheetName val="Receitas"/>
      <sheetName val="Capex Estimado"/>
      <sheetName val="Capex Orçado"/>
      <sheetName val="Opex"/>
      <sheetName val="3"/>
      <sheetName val="Debt"/>
      <sheetName val="Auxiliar"/>
      <sheetName val="Resultados velho"/>
      <sheetName val="4"/>
      <sheetName val="Indicadores"/>
      <sheetName val="Rec Opex Capex"/>
      <sheetName val="Rec Totais (a)"/>
      <sheetName val="Rec Totais (b)"/>
      <sheetName val="Balanço"/>
      <sheetName val="Resultado"/>
      <sheetName val="Fluxos Acumulados"/>
      <sheetName val="Cap Dív"/>
      <sheetName val="DSCR - LTDE"/>
      <sheetName val="Rentabilidade"/>
      <sheetName val="Módulo2"/>
      <sheetName val="Módulo5"/>
      <sheetName val="#REF"/>
      <sheetName val="Controle"/>
      <sheetName val="Planilh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ágina Inicial"/>
      <sheetName val="Tabela"/>
      <sheetName val="Preços_BSTC"/>
      <sheetName val="Notas Técnicas"/>
    </sheetNames>
    <sheetDataSet>
      <sheetData sheetId="0" refreshError="1"/>
      <sheetData sheetId="1" refreshError="1"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</row>
      </sheetData>
      <sheetData sheetId="2" refreshError="1">
        <row r="4">
          <cell r="B4" t="str">
            <v>Sub item</v>
          </cell>
          <cell r="C4" t="str">
            <v>Tipo</v>
          </cell>
          <cell r="D4" t="str">
            <v>Descrição</v>
          </cell>
          <cell r="E4" t="str">
            <v>unidade</v>
          </cell>
          <cell r="F4" t="str">
            <v>Base jun/2005</v>
          </cell>
          <cell r="G4" t="str">
            <v>Base mar/2005</v>
          </cell>
          <cell r="H4" t="str">
            <v>Base dez/2004</v>
          </cell>
          <cell r="I4" t="str">
            <v>Base set/2004</v>
          </cell>
          <cell r="J4" t="str">
            <v>Base jun/2004</v>
          </cell>
          <cell r="K4" t="str">
            <v>Base mar/2004</v>
          </cell>
          <cell r="L4" t="str">
            <v>Base jan/2004</v>
          </cell>
          <cell r="M4" t="str">
            <v>Base set/2003</v>
          </cell>
          <cell r="N4" t="str">
            <v>Base jun/2003</v>
          </cell>
          <cell r="O4" t="str">
            <v>Base mar/2003</v>
          </cell>
          <cell r="P4" t="str">
            <v>Base dez/2002</v>
          </cell>
          <cell r="Q4" t="str">
            <v>Base set/2002</v>
          </cell>
          <cell r="R4" t="str">
            <v>Base dez/2001</v>
          </cell>
        </row>
        <row r="5">
          <cell r="B5" t="str">
            <v>37.04.32</v>
          </cell>
          <cell r="C5" t="str">
            <v>Fornec</v>
          </cell>
          <cell r="D5" t="str">
            <v>BSTC Ø = 0,40m (CA-1) fornecimento</v>
          </cell>
          <cell r="E5" t="str">
            <v>m</v>
          </cell>
          <cell r="F5">
            <v>53.37</v>
          </cell>
          <cell r="G5">
            <v>47.28</v>
          </cell>
          <cell r="H5">
            <v>47.28</v>
          </cell>
          <cell r="I5">
            <v>47.23</v>
          </cell>
          <cell r="J5">
            <v>46.94</v>
          </cell>
          <cell r="K5">
            <v>46.5</v>
          </cell>
          <cell r="L5">
            <v>45.55</v>
          </cell>
          <cell r="M5">
            <v>45.48</v>
          </cell>
          <cell r="N5">
            <v>44.25</v>
          </cell>
          <cell r="O5">
            <v>42.56</v>
          </cell>
          <cell r="P5">
            <v>40.19</v>
          </cell>
          <cell r="Q5">
            <v>35.44</v>
          </cell>
          <cell r="R5">
            <v>33.43</v>
          </cell>
        </row>
        <row r="6">
          <cell r="B6" t="str">
            <v>37.04.33</v>
          </cell>
          <cell r="C6" t="str">
            <v>Fornec</v>
          </cell>
          <cell r="D6" t="str">
            <v>BSTC Ø = 0,40m (CA-2) fornecimento</v>
          </cell>
          <cell r="E6" t="str">
            <v>m</v>
          </cell>
          <cell r="F6">
            <v>58.4</v>
          </cell>
          <cell r="G6">
            <v>51.77</v>
          </cell>
          <cell r="H6">
            <v>51.77</v>
          </cell>
          <cell r="I6">
            <v>50.27</v>
          </cell>
          <cell r="J6">
            <v>50.06</v>
          </cell>
          <cell r="K6">
            <v>49.5</v>
          </cell>
          <cell r="L6">
            <v>48.46</v>
          </cell>
          <cell r="M6">
            <v>48.42</v>
          </cell>
          <cell r="N6">
            <v>47.67</v>
          </cell>
          <cell r="O6">
            <v>46.5</v>
          </cell>
          <cell r="P6">
            <v>43.92</v>
          </cell>
          <cell r="Q6">
            <v>37.64</v>
          </cell>
          <cell r="R6">
            <v>36.270000000000003</v>
          </cell>
        </row>
        <row r="7">
          <cell r="B7" t="str">
            <v>37.04.46</v>
          </cell>
          <cell r="C7" t="str">
            <v>Assent</v>
          </cell>
          <cell r="D7" t="str">
            <v>BSTC Ø = 0,40m assentamento</v>
          </cell>
          <cell r="E7" t="str">
            <v>m</v>
          </cell>
          <cell r="F7">
            <v>27.66</v>
          </cell>
          <cell r="G7">
            <v>24.84</v>
          </cell>
          <cell r="H7">
            <v>24.88</v>
          </cell>
          <cell r="I7">
            <v>23.39</v>
          </cell>
          <cell r="J7">
            <v>22.36</v>
          </cell>
          <cell r="K7">
            <v>21.73</v>
          </cell>
          <cell r="L7">
            <v>24.76</v>
          </cell>
          <cell r="M7">
            <v>23.64</v>
          </cell>
          <cell r="N7">
            <v>23.57</v>
          </cell>
          <cell r="O7">
            <v>31.17</v>
          </cell>
          <cell r="P7">
            <v>30.7</v>
          </cell>
          <cell r="Q7">
            <v>29.63</v>
          </cell>
          <cell r="R7">
            <v>28.36</v>
          </cell>
        </row>
        <row r="8">
          <cell r="B8" t="str">
            <v>24.16.01</v>
          </cell>
          <cell r="C8" t="str">
            <v>Total</v>
          </cell>
          <cell r="D8" t="str">
            <v>BSTC Ø = 0,40m (CA-1) completo</v>
          </cell>
          <cell r="E8" t="str">
            <v>m</v>
          </cell>
          <cell r="F8">
            <v>81.03</v>
          </cell>
          <cell r="G8">
            <v>72.11</v>
          </cell>
          <cell r="H8">
            <v>72.16</v>
          </cell>
          <cell r="I8">
            <v>70.62</v>
          </cell>
          <cell r="J8">
            <v>69.3</v>
          </cell>
          <cell r="K8">
            <v>68.239999999999995</v>
          </cell>
          <cell r="L8">
            <v>70.31</v>
          </cell>
          <cell r="M8">
            <v>69.12</v>
          </cell>
          <cell r="N8">
            <v>67.819999999999993</v>
          </cell>
          <cell r="O8">
            <v>73.73</v>
          </cell>
          <cell r="P8">
            <v>70.89</v>
          </cell>
          <cell r="Q8">
            <v>65.069999999999993</v>
          </cell>
          <cell r="R8">
            <v>61.79</v>
          </cell>
        </row>
        <row r="9">
          <cell r="B9" t="str">
            <v>24.16.02</v>
          </cell>
          <cell r="C9" t="str">
            <v>Total</v>
          </cell>
          <cell r="D9" t="str">
            <v>BSTC Ø = 0,40m (CA-2) completo</v>
          </cell>
          <cell r="E9" t="str">
            <v>m</v>
          </cell>
          <cell r="F9">
            <v>86.06</v>
          </cell>
          <cell r="G9">
            <v>76.599999999999994</v>
          </cell>
          <cell r="H9">
            <v>76.650000000000006</v>
          </cell>
          <cell r="I9">
            <v>73.66</v>
          </cell>
          <cell r="J9">
            <v>72.42</v>
          </cell>
          <cell r="K9">
            <v>71.23</v>
          </cell>
          <cell r="L9">
            <v>73.23</v>
          </cell>
          <cell r="M9">
            <v>72.06</v>
          </cell>
          <cell r="N9">
            <v>71.25</v>
          </cell>
          <cell r="O9">
            <v>77.67</v>
          </cell>
          <cell r="P9">
            <v>74.62</v>
          </cell>
          <cell r="Q9">
            <v>67.28</v>
          </cell>
          <cell r="R9">
            <v>64.63</v>
          </cell>
        </row>
        <row r="11">
          <cell r="B11" t="str">
            <v>calc50F1</v>
          </cell>
          <cell r="C11" t="str">
            <v>Fornec</v>
          </cell>
          <cell r="D11" t="str">
            <v>BSTC Ø = 0,50m (CA-1) fornecimento</v>
          </cell>
          <cell r="E11" t="str">
            <v>m</v>
          </cell>
          <cell r="F11">
            <v>68.13</v>
          </cell>
          <cell r="G11">
            <v>55.620000000000005</v>
          </cell>
          <cell r="H11">
            <v>55.620000000000005</v>
          </cell>
          <cell r="I11">
            <v>56.709999999999994</v>
          </cell>
          <cell r="J11">
            <v>56.290000000000006</v>
          </cell>
          <cell r="K11">
            <v>55.7</v>
          </cell>
          <cell r="L11">
            <v>52.620000000000005</v>
          </cell>
          <cell r="M11">
            <v>52.3</v>
          </cell>
          <cell r="N11">
            <v>50.83</v>
          </cell>
          <cell r="O11">
            <v>50.059999999999995</v>
          </cell>
          <cell r="P11">
            <v>47.2</v>
          </cell>
          <cell r="Q11">
            <v>40.32</v>
          </cell>
          <cell r="R11" t="str">
            <v>-</v>
          </cell>
        </row>
        <row r="12">
          <cell r="B12" t="str">
            <v>calc50F2</v>
          </cell>
          <cell r="C12" t="str">
            <v>Fornec</v>
          </cell>
          <cell r="D12" t="str">
            <v>BSTC Ø = 0,50m (CA-2) fornecimento</v>
          </cell>
          <cell r="E12" t="str">
            <v>m</v>
          </cell>
          <cell r="F12">
            <v>70.91</v>
          </cell>
          <cell r="G12">
            <v>69.53</v>
          </cell>
          <cell r="H12">
            <v>69.52</v>
          </cell>
          <cell r="I12">
            <v>65.83</v>
          </cell>
          <cell r="J12">
            <v>64.67</v>
          </cell>
          <cell r="K12">
            <v>61.53</v>
          </cell>
          <cell r="L12">
            <v>60.400000000000006</v>
          </cell>
          <cell r="M12">
            <v>60.129999999999995</v>
          </cell>
          <cell r="N12">
            <v>59.59</v>
          </cell>
          <cell r="O12">
            <v>57.99</v>
          </cell>
          <cell r="P12">
            <v>54.289999999999992</v>
          </cell>
          <cell r="Q12">
            <v>49.48</v>
          </cell>
          <cell r="R12" t="str">
            <v>-</v>
          </cell>
        </row>
        <row r="13">
          <cell r="B13" t="str">
            <v>37.04.34</v>
          </cell>
          <cell r="C13" t="str">
            <v>Fornec</v>
          </cell>
          <cell r="D13" t="str">
            <v>BSTC Ø = 0,50m (CA-3) fornecimento</v>
          </cell>
          <cell r="E13" t="str">
            <v>m</v>
          </cell>
          <cell r="F13">
            <v>86.21</v>
          </cell>
          <cell r="G13">
            <v>79.290000000000006</v>
          </cell>
          <cell r="H13">
            <v>79.290000000000006</v>
          </cell>
          <cell r="I13">
            <v>78.7</v>
          </cell>
          <cell r="J13">
            <v>76.680000000000007</v>
          </cell>
          <cell r="K13">
            <v>65.84</v>
          </cell>
          <cell r="L13">
            <v>65.84</v>
          </cell>
          <cell r="M13">
            <v>77.7</v>
          </cell>
          <cell r="N13">
            <v>64.39</v>
          </cell>
          <cell r="O13">
            <v>64.260000000000005</v>
          </cell>
          <cell r="P13">
            <v>61.34</v>
          </cell>
          <cell r="Q13">
            <v>53.6</v>
          </cell>
          <cell r="R13">
            <v>53.62</v>
          </cell>
        </row>
        <row r="14">
          <cell r="B14" t="str">
            <v>calc50F4</v>
          </cell>
          <cell r="C14" t="str">
            <v>Fornec</v>
          </cell>
          <cell r="D14" t="str">
            <v>BSTC Ø = 0,50m (CA-4) fornecimento</v>
          </cell>
          <cell r="E14" t="str">
            <v>m</v>
          </cell>
          <cell r="F14">
            <v>93.16</v>
          </cell>
          <cell r="G14">
            <v>81.99</v>
          </cell>
          <cell r="H14">
            <v>81.98</v>
          </cell>
          <cell r="I14">
            <v>79.290000000000006</v>
          </cell>
          <cell r="J14">
            <v>79.28</v>
          </cell>
          <cell r="K14">
            <v>70.039999999999992</v>
          </cell>
          <cell r="L14">
            <v>70.039999999999992</v>
          </cell>
          <cell r="M14">
            <v>80.27</v>
          </cell>
          <cell r="N14">
            <v>68.900000000000006</v>
          </cell>
          <cell r="O14">
            <v>66.960000000000008</v>
          </cell>
          <cell r="P14">
            <v>63.91</v>
          </cell>
          <cell r="Q14">
            <v>55.499999999999993</v>
          </cell>
          <cell r="R14" t="str">
            <v>-</v>
          </cell>
        </row>
        <row r="15">
          <cell r="B15" t="str">
            <v>37.04.47</v>
          </cell>
          <cell r="C15" t="str">
            <v>Assent</v>
          </cell>
          <cell r="D15" t="str">
            <v>BSTC Ø = 0,50m assentamento</v>
          </cell>
          <cell r="E15" t="str">
            <v>m</v>
          </cell>
          <cell r="F15">
            <v>32.53</v>
          </cell>
          <cell r="G15">
            <v>29.25</v>
          </cell>
          <cell r="H15">
            <v>29.31</v>
          </cell>
          <cell r="I15">
            <v>27.61</v>
          </cell>
          <cell r="J15">
            <v>26.41</v>
          </cell>
          <cell r="K15">
            <v>25.7</v>
          </cell>
          <cell r="L15">
            <v>29.03</v>
          </cell>
          <cell r="M15">
            <v>27.73</v>
          </cell>
          <cell r="N15">
            <v>27.64</v>
          </cell>
          <cell r="O15">
            <v>36.29</v>
          </cell>
          <cell r="P15">
            <v>35.67</v>
          </cell>
          <cell r="Q15">
            <v>34.270000000000003</v>
          </cell>
          <cell r="R15">
            <v>32.69</v>
          </cell>
        </row>
        <row r="16">
          <cell r="B16" t="str">
            <v>24.16.03</v>
          </cell>
          <cell r="C16" t="str">
            <v>Total</v>
          </cell>
          <cell r="D16" t="str">
            <v>BSTC Ø = 0,50m (CA-1) completo</v>
          </cell>
          <cell r="E16" t="str">
            <v>m</v>
          </cell>
          <cell r="F16">
            <v>100.66</v>
          </cell>
          <cell r="G16">
            <v>84.87</v>
          </cell>
          <cell r="H16">
            <v>84.93</v>
          </cell>
          <cell r="I16">
            <v>84.32</v>
          </cell>
          <cell r="J16">
            <v>82.7</v>
          </cell>
          <cell r="K16">
            <v>81.400000000000006</v>
          </cell>
          <cell r="L16">
            <v>81.650000000000006</v>
          </cell>
          <cell r="M16">
            <v>80.03</v>
          </cell>
          <cell r="N16">
            <v>78.47</v>
          </cell>
          <cell r="O16">
            <v>86.35</v>
          </cell>
          <cell r="P16">
            <v>82.87</v>
          </cell>
          <cell r="Q16">
            <v>74.59</v>
          </cell>
          <cell r="R16" t="str">
            <v>-</v>
          </cell>
        </row>
        <row r="17">
          <cell r="B17" t="str">
            <v>24.16.04</v>
          </cell>
          <cell r="C17" t="str">
            <v>Total</v>
          </cell>
          <cell r="D17" t="str">
            <v>BSTC Ø = 0,50m (CA-2) completo</v>
          </cell>
          <cell r="E17" t="str">
            <v>m</v>
          </cell>
          <cell r="F17">
            <v>103.44</v>
          </cell>
          <cell r="G17">
            <v>98.78</v>
          </cell>
          <cell r="H17">
            <v>98.83</v>
          </cell>
          <cell r="I17">
            <v>93.44</v>
          </cell>
          <cell r="J17">
            <v>91.08</v>
          </cell>
          <cell r="K17">
            <v>87.23</v>
          </cell>
          <cell r="L17">
            <v>89.43</v>
          </cell>
          <cell r="M17">
            <v>87.86</v>
          </cell>
          <cell r="N17">
            <v>87.23</v>
          </cell>
          <cell r="O17">
            <v>94.28</v>
          </cell>
          <cell r="P17">
            <v>89.96</v>
          </cell>
          <cell r="Q17">
            <v>83.75</v>
          </cell>
          <cell r="R17" t="str">
            <v>-</v>
          </cell>
        </row>
        <row r="18">
          <cell r="B18" t="str">
            <v>24.16.05</v>
          </cell>
          <cell r="C18" t="str">
            <v>Total</v>
          </cell>
          <cell r="D18" t="str">
            <v>BSTC Ø = 0,50m (CA-3) completo</v>
          </cell>
          <cell r="E18" t="str">
            <v>m</v>
          </cell>
          <cell r="F18">
            <v>118.74</v>
          </cell>
          <cell r="G18">
            <v>108.54</v>
          </cell>
          <cell r="H18">
            <v>108.59</v>
          </cell>
          <cell r="I18">
            <v>106.31</v>
          </cell>
          <cell r="J18">
            <v>103.08</v>
          </cell>
          <cell r="K18">
            <v>91.54</v>
          </cell>
          <cell r="L18">
            <v>94.87</v>
          </cell>
          <cell r="M18">
            <v>105.43</v>
          </cell>
          <cell r="N18">
            <v>92.02</v>
          </cell>
          <cell r="O18">
            <v>100.55</v>
          </cell>
          <cell r="P18">
            <v>97.01</v>
          </cell>
          <cell r="Q18">
            <v>87.87</v>
          </cell>
          <cell r="R18" t="str">
            <v>-</v>
          </cell>
        </row>
        <row r="19">
          <cell r="B19" t="str">
            <v>24.16.06</v>
          </cell>
          <cell r="C19" t="str">
            <v>Total</v>
          </cell>
          <cell r="D19" t="str">
            <v>BSTC Ø = 0,50m (CA-4) completo</v>
          </cell>
          <cell r="E19" t="str">
            <v>m</v>
          </cell>
          <cell r="F19">
            <v>125.69</v>
          </cell>
          <cell r="G19">
            <v>111.24</v>
          </cell>
          <cell r="H19">
            <v>111.29</v>
          </cell>
          <cell r="I19">
            <v>106.9</v>
          </cell>
          <cell r="J19">
            <v>105.69</v>
          </cell>
          <cell r="K19">
            <v>95.74</v>
          </cell>
          <cell r="L19">
            <v>99.07</v>
          </cell>
          <cell r="M19">
            <v>108</v>
          </cell>
          <cell r="N19">
            <v>96.54</v>
          </cell>
          <cell r="O19">
            <v>103.25</v>
          </cell>
          <cell r="P19">
            <v>99.58</v>
          </cell>
          <cell r="Q19">
            <v>89.77</v>
          </cell>
          <cell r="R19" t="str">
            <v>-</v>
          </cell>
        </row>
        <row r="21">
          <cell r="B21" t="str">
            <v>37.04.35</v>
          </cell>
          <cell r="C21" t="str">
            <v>Fornec</v>
          </cell>
          <cell r="D21" t="str">
            <v>BSTC Ø = 0,60m (CA-1) fornecimento</v>
          </cell>
          <cell r="E21" t="str">
            <v>m</v>
          </cell>
          <cell r="F21">
            <v>72.31</v>
          </cell>
          <cell r="G21">
            <v>73.7</v>
          </cell>
          <cell r="H21">
            <v>73.7</v>
          </cell>
          <cell r="I21">
            <v>72.099999999999994</v>
          </cell>
          <cell r="J21">
            <v>71.540000000000006</v>
          </cell>
          <cell r="K21">
            <v>70.959999999999994</v>
          </cell>
          <cell r="L21">
            <v>67.64</v>
          </cell>
          <cell r="M21">
            <v>67.5</v>
          </cell>
          <cell r="N21">
            <v>70.959999999999994</v>
          </cell>
          <cell r="O21">
            <v>65.209999999999994</v>
          </cell>
          <cell r="P21">
            <v>61.5</v>
          </cell>
          <cell r="Q21">
            <v>53.77</v>
          </cell>
          <cell r="R21">
            <v>50.26</v>
          </cell>
        </row>
        <row r="22">
          <cell r="B22" t="str">
            <v>37.04.36</v>
          </cell>
          <cell r="C22" t="str">
            <v>Fornec</v>
          </cell>
          <cell r="D22" t="str">
            <v>BSTC Ø = 0,60m (CA-2) fornecimento</v>
          </cell>
          <cell r="E22" t="str">
            <v>m</v>
          </cell>
          <cell r="F22">
            <v>76.48</v>
          </cell>
          <cell r="G22">
            <v>83.43</v>
          </cell>
          <cell r="H22">
            <v>83.43</v>
          </cell>
          <cell r="I22">
            <v>81.93</v>
          </cell>
          <cell r="J22">
            <v>79.349999999999994</v>
          </cell>
          <cell r="K22">
            <v>79.25</v>
          </cell>
          <cell r="L22">
            <v>75.64</v>
          </cell>
          <cell r="M22">
            <v>78.02</v>
          </cell>
          <cell r="N22">
            <v>73.290000000000006</v>
          </cell>
          <cell r="O22">
            <v>77.48</v>
          </cell>
          <cell r="P22">
            <v>66.319999999999993</v>
          </cell>
          <cell r="Q22">
            <v>59.98</v>
          </cell>
          <cell r="R22">
            <v>58.93</v>
          </cell>
        </row>
        <row r="23">
          <cell r="B23" t="str">
            <v>37.04.37</v>
          </cell>
          <cell r="C23" t="str">
            <v>Fornec</v>
          </cell>
          <cell r="D23" t="str">
            <v>BSTC Ø = 0,60m (CA-3) fornecimento</v>
          </cell>
          <cell r="E23" t="str">
            <v>m</v>
          </cell>
          <cell r="F23">
            <v>95.94</v>
          </cell>
          <cell r="G23">
            <v>86.53</v>
          </cell>
          <cell r="H23">
            <v>86.53</v>
          </cell>
          <cell r="I23">
            <v>82.38</v>
          </cell>
          <cell r="J23">
            <v>81.91</v>
          </cell>
          <cell r="K23">
            <v>82.54</v>
          </cell>
          <cell r="L23">
            <v>82.54</v>
          </cell>
          <cell r="M23">
            <v>80.72</v>
          </cell>
          <cell r="N23">
            <v>77.930000000000007</v>
          </cell>
          <cell r="O23">
            <v>82.81</v>
          </cell>
          <cell r="P23">
            <v>75.48</v>
          </cell>
          <cell r="Q23">
            <v>69.58</v>
          </cell>
          <cell r="R23">
            <v>68.45</v>
          </cell>
        </row>
        <row r="24">
          <cell r="B24" t="str">
            <v>37.04.38</v>
          </cell>
          <cell r="C24" t="str">
            <v>Fornec</v>
          </cell>
          <cell r="D24" t="str">
            <v>BSTC Ø = 0,60m (CA-4) fornecimento</v>
          </cell>
          <cell r="E24" t="str">
            <v>m</v>
          </cell>
          <cell r="F24">
            <v>105.68</v>
          </cell>
          <cell r="G24">
            <v>103.1</v>
          </cell>
          <cell r="H24">
            <v>103.1</v>
          </cell>
          <cell r="I24">
            <v>95.88</v>
          </cell>
          <cell r="J24">
            <v>94.09</v>
          </cell>
          <cell r="K24">
            <v>94.78</v>
          </cell>
          <cell r="L24">
            <v>93.85</v>
          </cell>
          <cell r="M24">
            <v>94.54</v>
          </cell>
          <cell r="N24">
            <v>92.06</v>
          </cell>
          <cell r="O24">
            <v>96.79</v>
          </cell>
          <cell r="P24">
            <v>90.85</v>
          </cell>
          <cell r="Q24">
            <v>83.36</v>
          </cell>
          <cell r="R24">
            <v>78.150000000000006</v>
          </cell>
        </row>
        <row r="25">
          <cell r="B25" t="str">
            <v>37.04.48</v>
          </cell>
          <cell r="C25" t="str">
            <v>Assent</v>
          </cell>
          <cell r="D25" t="str">
            <v>BSTC Ø = 0,60m assentamento</v>
          </cell>
          <cell r="E25" t="str">
            <v>m</v>
          </cell>
          <cell r="F25">
            <v>36.85</v>
          </cell>
          <cell r="G25">
            <v>33.159999999999997</v>
          </cell>
          <cell r="H25">
            <v>33.229999999999997</v>
          </cell>
          <cell r="I25">
            <v>31.31</v>
          </cell>
          <cell r="J25">
            <v>29.95</v>
          </cell>
          <cell r="K25">
            <v>29.15</v>
          </cell>
          <cell r="L25">
            <v>32.89</v>
          </cell>
          <cell r="M25">
            <v>31.43</v>
          </cell>
          <cell r="N25">
            <v>31.33</v>
          </cell>
          <cell r="O25">
            <v>41.06</v>
          </cell>
          <cell r="P25">
            <v>40.35</v>
          </cell>
          <cell r="Q25">
            <v>38.75</v>
          </cell>
          <cell r="R25">
            <v>36.950000000000003</v>
          </cell>
        </row>
        <row r="26">
          <cell r="B26" t="str">
            <v>24.16.07</v>
          </cell>
          <cell r="C26" t="str">
            <v>Total</v>
          </cell>
          <cell r="D26" t="str">
            <v>BSTC Ø = 0,60m (CA-1) completo</v>
          </cell>
          <cell r="E26" t="str">
            <v>m</v>
          </cell>
          <cell r="F26">
            <v>109.15</v>
          </cell>
          <cell r="G26">
            <v>106.86</v>
          </cell>
          <cell r="H26">
            <v>106.92</v>
          </cell>
          <cell r="I26">
            <v>103.41</v>
          </cell>
          <cell r="J26">
            <v>101.49</v>
          </cell>
          <cell r="K26">
            <v>100.11</v>
          </cell>
          <cell r="L26">
            <v>100.53</v>
          </cell>
          <cell r="M26">
            <v>98.93</v>
          </cell>
          <cell r="N26">
            <v>102.29</v>
          </cell>
          <cell r="O26">
            <v>106.26</v>
          </cell>
          <cell r="P26">
            <v>101.85</v>
          </cell>
          <cell r="Q26">
            <v>92.51</v>
          </cell>
          <cell r="R26">
            <v>87.21</v>
          </cell>
        </row>
        <row r="27">
          <cell r="B27" t="str">
            <v>24.16.08</v>
          </cell>
          <cell r="C27" t="str">
            <v>Total</v>
          </cell>
          <cell r="D27" t="str">
            <v>BSTC Ø = 0,60m (CA-2) completo</v>
          </cell>
          <cell r="E27" t="str">
            <v>m</v>
          </cell>
          <cell r="F27">
            <v>113.32</v>
          </cell>
          <cell r="G27">
            <v>116.59</v>
          </cell>
          <cell r="H27">
            <v>116.66</v>
          </cell>
          <cell r="I27">
            <v>113.24</v>
          </cell>
          <cell r="J27">
            <v>109.3</v>
          </cell>
          <cell r="K27">
            <v>108.4</v>
          </cell>
          <cell r="L27">
            <v>108.54</v>
          </cell>
          <cell r="M27">
            <v>109.45</v>
          </cell>
          <cell r="N27">
            <v>104.62</v>
          </cell>
          <cell r="O27">
            <v>118.54</v>
          </cell>
          <cell r="P27">
            <v>106.67</v>
          </cell>
          <cell r="Q27">
            <v>98.72</v>
          </cell>
          <cell r="R27">
            <v>95.88</v>
          </cell>
        </row>
        <row r="28">
          <cell r="B28" t="str">
            <v>24.16.09</v>
          </cell>
          <cell r="C28" t="str">
            <v>Total</v>
          </cell>
          <cell r="D28" t="str">
            <v>BSTC Ø = 0,60m (CA-3) completo</v>
          </cell>
          <cell r="E28" t="str">
            <v>m</v>
          </cell>
          <cell r="F28">
            <v>132.79</v>
          </cell>
          <cell r="G28">
            <v>119.69</v>
          </cell>
          <cell r="H28">
            <v>119.76</v>
          </cell>
          <cell r="I28">
            <v>113.69</v>
          </cell>
          <cell r="J28">
            <v>111.86</v>
          </cell>
          <cell r="K28">
            <v>111.69</v>
          </cell>
          <cell r="L28">
            <v>115.43</v>
          </cell>
          <cell r="M28">
            <v>112.15</v>
          </cell>
          <cell r="N28">
            <v>109.26</v>
          </cell>
          <cell r="O28">
            <v>123.86</v>
          </cell>
          <cell r="P28">
            <v>115.83</v>
          </cell>
          <cell r="Q28">
            <v>108.33</v>
          </cell>
          <cell r="R28">
            <v>105.4</v>
          </cell>
        </row>
        <row r="29">
          <cell r="B29" t="str">
            <v>24.16.10</v>
          </cell>
          <cell r="C29" t="str">
            <v>Total</v>
          </cell>
          <cell r="D29" t="str">
            <v>BSTC Ø = 0,60m (CA-4) completo</v>
          </cell>
          <cell r="E29" t="str">
            <v>m</v>
          </cell>
          <cell r="F29">
            <v>142.52000000000001</v>
          </cell>
          <cell r="G29">
            <v>136.27000000000001</v>
          </cell>
          <cell r="H29">
            <v>136.33000000000001</v>
          </cell>
          <cell r="I29">
            <v>127.19</v>
          </cell>
          <cell r="J29">
            <v>124.04</v>
          </cell>
          <cell r="K29">
            <v>123.94</v>
          </cell>
          <cell r="L29">
            <v>126.75</v>
          </cell>
          <cell r="M29">
            <v>125.97</v>
          </cell>
          <cell r="N29">
            <v>123.39</v>
          </cell>
          <cell r="O29">
            <v>137.85</v>
          </cell>
          <cell r="P29">
            <v>131.19999999999999</v>
          </cell>
          <cell r="Q29">
            <v>122.11</v>
          </cell>
          <cell r="R29">
            <v>115.1</v>
          </cell>
        </row>
        <row r="31">
          <cell r="B31" t="str">
            <v>37.04.39</v>
          </cell>
          <cell r="C31" t="str">
            <v>Fornec</v>
          </cell>
          <cell r="D31" t="str">
            <v>BSTC Ø = 0,80m (CA-1) fornecimento</v>
          </cell>
          <cell r="E31" t="str">
            <v>m</v>
          </cell>
          <cell r="F31">
            <v>122.36</v>
          </cell>
          <cell r="G31">
            <v>120.97</v>
          </cell>
          <cell r="H31">
            <v>120.97</v>
          </cell>
          <cell r="I31">
            <v>127.57</v>
          </cell>
          <cell r="J31">
            <v>125.44</v>
          </cell>
          <cell r="K31">
            <v>119.5</v>
          </cell>
          <cell r="L31">
            <v>116.27</v>
          </cell>
          <cell r="M31">
            <v>120.82</v>
          </cell>
          <cell r="N31">
            <v>109.32</v>
          </cell>
          <cell r="O31">
            <v>110.36</v>
          </cell>
          <cell r="P31">
            <v>100.41</v>
          </cell>
          <cell r="Q31">
            <v>95.27</v>
          </cell>
          <cell r="R31">
            <v>89.52</v>
          </cell>
        </row>
        <row r="32">
          <cell r="B32" t="str">
            <v>37.04.40</v>
          </cell>
          <cell r="C32" t="str">
            <v>Fornec</v>
          </cell>
          <cell r="D32" t="str">
            <v>BSTC Ø = 0,80m (CA-2) fornecimento</v>
          </cell>
          <cell r="E32" t="str">
            <v>m</v>
          </cell>
          <cell r="F32">
            <v>129.32</v>
          </cell>
          <cell r="G32">
            <v>126.54</v>
          </cell>
          <cell r="H32">
            <v>126.54</v>
          </cell>
          <cell r="I32">
            <v>129.15</v>
          </cell>
          <cell r="J32">
            <v>129.15</v>
          </cell>
          <cell r="K32">
            <v>129.29</v>
          </cell>
          <cell r="L32">
            <v>127.45</v>
          </cell>
          <cell r="M32">
            <v>122.93</v>
          </cell>
          <cell r="N32">
            <v>113.7</v>
          </cell>
          <cell r="O32">
            <v>116.17</v>
          </cell>
          <cell r="P32">
            <v>104.7</v>
          </cell>
          <cell r="Q32">
            <v>101.13</v>
          </cell>
          <cell r="R32">
            <v>96.16</v>
          </cell>
        </row>
        <row r="33">
          <cell r="B33" t="str">
            <v>37.04.41</v>
          </cell>
          <cell r="C33" t="str">
            <v>Fornec</v>
          </cell>
          <cell r="D33" t="str">
            <v>BSTC Ø = 0,80m (CA-3) fornecimento</v>
          </cell>
          <cell r="E33" t="str">
            <v>m</v>
          </cell>
          <cell r="F33">
            <v>155.74</v>
          </cell>
          <cell r="G33">
            <v>136.56</v>
          </cell>
          <cell r="H33">
            <v>136.56</v>
          </cell>
          <cell r="I33">
            <v>135.44999999999999</v>
          </cell>
          <cell r="J33">
            <v>132.24</v>
          </cell>
          <cell r="K33">
            <v>130.1</v>
          </cell>
          <cell r="L33">
            <v>130.1</v>
          </cell>
          <cell r="M33">
            <v>127.23</v>
          </cell>
          <cell r="N33">
            <v>126.03</v>
          </cell>
          <cell r="O33">
            <v>125.73</v>
          </cell>
          <cell r="P33">
            <v>114.67</v>
          </cell>
          <cell r="Q33">
            <v>105.24</v>
          </cell>
          <cell r="R33">
            <v>104.61</v>
          </cell>
        </row>
        <row r="34">
          <cell r="B34" t="str">
            <v>37.04.42</v>
          </cell>
          <cell r="C34" t="str">
            <v>Fornec</v>
          </cell>
          <cell r="D34" t="str">
            <v>BSTC Ø = 0,80m (CA-4) fornecimento</v>
          </cell>
          <cell r="E34" t="str">
            <v>m</v>
          </cell>
          <cell r="F34">
            <v>176.59</v>
          </cell>
          <cell r="G34">
            <v>162.88</v>
          </cell>
          <cell r="H34">
            <v>162.88</v>
          </cell>
          <cell r="I34">
            <v>159.08000000000001</v>
          </cell>
          <cell r="J34">
            <v>148.35</v>
          </cell>
          <cell r="K34">
            <v>138.68</v>
          </cell>
          <cell r="L34">
            <v>138.68</v>
          </cell>
          <cell r="M34">
            <v>148.91</v>
          </cell>
          <cell r="N34">
            <v>135.62</v>
          </cell>
          <cell r="O34">
            <v>142.08000000000001</v>
          </cell>
          <cell r="P34">
            <v>133.26</v>
          </cell>
          <cell r="Q34">
            <v>121.35</v>
          </cell>
          <cell r="R34">
            <v>114.03</v>
          </cell>
        </row>
        <row r="35">
          <cell r="B35" t="str">
            <v>calc80FE</v>
          </cell>
          <cell r="C35" t="str">
            <v>Fornec</v>
          </cell>
          <cell r="D35" t="str">
            <v>BSTC Ø = 0,80m (classe especial) fornecimento</v>
          </cell>
          <cell r="E35" t="str">
            <v>m</v>
          </cell>
          <cell r="F35">
            <v>200.23133491716965</v>
          </cell>
          <cell r="G35">
            <v>194.27280609256005</v>
          </cell>
          <cell r="H35">
            <v>194.27280609256005</v>
          </cell>
          <cell r="I35">
            <v>186.83238390550022</v>
          </cell>
          <cell r="J35">
            <v>166.422583938294</v>
          </cell>
          <cell r="K35">
            <v>147.82584473481941</v>
          </cell>
          <cell r="L35">
            <v>147.82584473481941</v>
          </cell>
          <cell r="M35">
            <v>174.28427336320047</v>
          </cell>
          <cell r="N35">
            <v>147.83241181531403</v>
          </cell>
          <cell r="O35">
            <v>163.82941847206388</v>
          </cell>
          <cell r="P35">
            <v>154.86376209993895</v>
          </cell>
          <cell r="Q35">
            <v>139.92609749144813</v>
          </cell>
          <cell r="R35">
            <v>124.29825924863779</v>
          </cell>
        </row>
        <row r="36">
          <cell r="B36" t="str">
            <v>37.04.49</v>
          </cell>
          <cell r="C36" t="str">
            <v>Assent</v>
          </cell>
          <cell r="D36" t="str">
            <v>BSTC Ø = 0,80m assentamento</v>
          </cell>
          <cell r="E36" t="str">
            <v>m</v>
          </cell>
          <cell r="F36">
            <v>50.58</v>
          </cell>
          <cell r="G36">
            <v>45.53</v>
          </cell>
          <cell r="H36">
            <v>45.61</v>
          </cell>
          <cell r="I36">
            <v>43.03</v>
          </cell>
          <cell r="J36">
            <v>41.16</v>
          </cell>
          <cell r="K36">
            <v>40.090000000000003</v>
          </cell>
          <cell r="L36">
            <v>45.04</v>
          </cell>
          <cell r="M36">
            <v>43.05</v>
          </cell>
          <cell r="N36">
            <v>42.89</v>
          </cell>
          <cell r="O36">
            <v>56.1</v>
          </cell>
          <cell r="P36">
            <v>55.07</v>
          </cell>
          <cell r="Q36">
            <v>52.75</v>
          </cell>
          <cell r="R36">
            <v>50.21</v>
          </cell>
        </row>
        <row r="37">
          <cell r="B37" t="str">
            <v>24.16.11</v>
          </cell>
          <cell r="C37" t="str">
            <v>Total</v>
          </cell>
          <cell r="D37" t="str">
            <v>BSTC Ø = 0,80m (CA-1) completo</v>
          </cell>
          <cell r="E37" t="str">
            <v>m</v>
          </cell>
          <cell r="F37">
            <v>172.94</v>
          </cell>
          <cell r="G37">
            <v>166.5</v>
          </cell>
          <cell r="H37">
            <v>166.58</v>
          </cell>
          <cell r="I37">
            <v>170.6</v>
          </cell>
          <cell r="J37">
            <v>166.6</v>
          </cell>
          <cell r="K37">
            <v>159.59</v>
          </cell>
          <cell r="L37">
            <v>161.30000000000001</v>
          </cell>
          <cell r="M37">
            <v>163.86</v>
          </cell>
          <cell r="N37">
            <v>152.21</v>
          </cell>
          <cell r="O37">
            <v>166.46</v>
          </cell>
          <cell r="P37">
            <v>155.47999999999999</v>
          </cell>
          <cell r="Q37">
            <v>148.02000000000001</v>
          </cell>
          <cell r="R37">
            <v>139.72</v>
          </cell>
        </row>
        <row r="38">
          <cell r="B38" t="str">
            <v>24.16.12</v>
          </cell>
          <cell r="C38" t="str">
            <v>Total</v>
          </cell>
          <cell r="D38" t="str">
            <v>BSTC Ø = 0,80m (CA-2) completo</v>
          </cell>
          <cell r="E38" t="str">
            <v>m</v>
          </cell>
          <cell r="F38">
            <v>179.89</v>
          </cell>
          <cell r="G38">
            <v>172.07</v>
          </cell>
          <cell r="H38">
            <v>172.15</v>
          </cell>
          <cell r="I38">
            <v>172.18</v>
          </cell>
          <cell r="J38">
            <v>170.3</v>
          </cell>
          <cell r="K38">
            <v>169.38</v>
          </cell>
          <cell r="L38">
            <v>172.48</v>
          </cell>
          <cell r="M38">
            <v>165.98</v>
          </cell>
          <cell r="N38">
            <v>156.59</v>
          </cell>
          <cell r="O38">
            <v>172.26</v>
          </cell>
          <cell r="P38">
            <v>159.77000000000001</v>
          </cell>
          <cell r="Q38">
            <v>153.88</v>
          </cell>
          <cell r="R38">
            <v>146.37</v>
          </cell>
        </row>
        <row r="39">
          <cell r="B39" t="str">
            <v>24.16.13</v>
          </cell>
          <cell r="C39" t="str">
            <v>Total</v>
          </cell>
          <cell r="D39" t="str">
            <v>BSTC Ø = 0,80m (CA-3) completo</v>
          </cell>
          <cell r="E39" t="str">
            <v>m</v>
          </cell>
          <cell r="F39">
            <v>206.31</v>
          </cell>
          <cell r="G39">
            <v>182.09</v>
          </cell>
          <cell r="H39">
            <v>182.17</v>
          </cell>
          <cell r="I39">
            <v>178.48</v>
          </cell>
          <cell r="J39">
            <v>173.4</v>
          </cell>
          <cell r="K39">
            <v>170.2</v>
          </cell>
          <cell r="L39">
            <v>175.14</v>
          </cell>
          <cell r="M39">
            <v>170.28</v>
          </cell>
          <cell r="N39">
            <v>168.92</v>
          </cell>
          <cell r="O39">
            <v>181.82</v>
          </cell>
          <cell r="P39">
            <v>169.73</v>
          </cell>
          <cell r="Q39">
            <v>157.99</v>
          </cell>
          <cell r="R39">
            <v>154.82</v>
          </cell>
        </row>
        <row r="40">
          <cell r="B40" t="str">
            <v>24.16.14</v>
          </cell>
          <cell r="C40" t="str">
            <v>Total</v>
          </cell>
          <cell r="D40" t="str">
            <v>BSTC Ø = 0,80m (CA-4) completo</v>
          </cell>
          <cell r="E40" t="str">
            <v>m</v>
          </cell>
          <cell r="F40">
            <v>227.17</v>
          </cell>
          <cell r="G40">
            <v>208.41</v>
          </cell>
          <cell r="H40">
            <v>208.49</v>
          </cell>
          <cell r="I40">
            <v>202.11</v>
          </cell>
          <cell r="J40">
            <v>189.5</v>
          </cell>
          <cell r="K40">
            <v>178.77</v>
          </cell>
          <cell r="L40">
            <v>183.72</v>
          </cell>
          <cell r="M40">
            <v>191.96</v>
          </cell>
          <cell r="N40">
            <v>178.51</v>
          </cell>
          <cell r="O40">
            <v>198.18</v>
          </cell>
          <cell r="P40">
            <v>188.33</v>
          </cell>
          <cell r="Q40">
            <v>174.1</v>
          </cell>
          <cell r="R40">
            <v>164.24</v>
          </cell>
        </row>
        <row r="41">
          <cell r="B41" t="str">
            <v>calc80TE</v>
          </cell>
          <cell r="C41" t="str">
            <v>Total</v>
          </cell>
          <cell r="D41" t="str">
            <v>BSTC Ø = 0,80m (classe especial) completo</v>
          </cell>
          <cell r="E41" t="str">
            <v>m</v>
          </cell>
          <cell r="F41">
            <v>250.81133491716963</v>
          </cell>
          <cell r="G41">
            <v>239.80280609256005</v>
          </cell>
          <cell r="H41">
            <v>239.88280609256003</v>
          </cell>
          <cell r="I41">
            <v>229.86238390550022</v>
          </cell>
          <cell r="J41">
            <v>207.58258393829399</v>
          </cell>
          <cell r="K41">
            <v>187.91584473481942</v>
          </cell>
          <cell r="L41">
            <v>192.8658447348194</v>
          </cell>
          <cell r="M41">
            <v>217.33427336320045</v>
          </cell>
          <cell r="N41">
            <v>190.72241181531405</v>
          </cell>
          <cell r="O41">
            <v>219.92941847206387</v>
          </cell>
          <cell r="P41">
            <v>209.93376209993895</v>
          </cell>
          <cell r="Q41">
            <v>192.67609749144813</v>
          </cell>
          <cell r="R41">
            <v>174.50825924863778</v>
          </cell>
        </row>
        <row r="43">
          <cell r="B43" t="str">
            <v>37.04.43</v>
          </cell>
          <cell r="C43" t="str">
            <v>Fornec</v>
          </cell>
          <cell r="D43" t="str">
            <v>BSTC Ø = 1,00m (CA-1) fornecimento</v>
          </cell>
          <cell r="E43" t="str">
            <v>m</v>
          </cell>
          <cell r="F43">
            <v>177.98</v>
          </cell>
          <cell r="G43">
            <v>175.2</v>
          </cell>
          <cell r="H43">
            <v>175.2</v>
          </cell>
          <cell r="I43">
            <v>189.13</v>
          </cell>
          <cell r="J43">
            <v>181.38</v>
          </cell>
          <cell r="K43">
            <v>165.29</v>
          </cell>
          <cell r="L43">
            <v>165.29</v>
          </cell>
          <cell r="M43">
            <v>166.74</v>
          </cell>
          <cell r="N43">
            <v>158.91</v>
          </cell>
          <cell r="O43">
            <v>158.79</v>
          </cell>
          <cell r="P43">
            <v>145.33000000000001</v>
          </cell>
          <cell r="Q43">
            <v>138.19999999999999</v>
          </cell>
          <cell r="R43">
            <v>125.77</v>
          </cell>
        </row>
        <row r="44">
          <cell r="B44" t="str">
            <v>calc100F2</v>
          </cell>
          <cell r="C44" t="str">
            <v>Fornec</v>
          </cell>
          <cell r="D44" t="str">
            <v>BSTC Ø = 1,00m (CA-2) fornecimento</v>
          </cell>
          <cell r="E44" t="str">
            <v>m</v>
          </cell>
          <cell r="F44">
            <v>184.94</v>
          </cell>
          <cell r="G44">
            <v>182.16000000000003</v>
          </cell>
          <cell r="H44">
            <v>182.15</v>
          </cell>
          <cell r="I44">
            <v>182.95999999999998</v>
          </cell>
          <cell r="J44">
            <v>185.63</v>
          </cell>
          <cell r="K44">
            <v>176.04999999999998</v>
          </cell>
          <cell r="L44">
            <v>176.05</v>
          </cell>
          <cell r="M44">
            <v>172.17</v>
          </cell>
          <cell r="N44">
            <v>165.76</v>
          </cell>
          <cell r="O44">
            <v>168.32</v>
          </cell>
          <cell r="P44">
            <v>148.06</v>
          </cell>
          <cell r="Q44">
            <v>141.30000000000001</v>
          </cell>
          <cell r="R44">
            <v>130.33000000000001</v>
          </cell>
        </row>
        <row r="45">
          <cell r="B45" t="str">
            <v>calc100F3</v>
          </cell>
          <cell r="C45" t="str">
            <v>Fornec</v>
          </cell>
          <cell r="D45" t="str">
            <v>BSTC Ø = 1,00m (CA-3) fornecimento</v>
          </cell>
          <cell r="E45" t="str">
            <v>m</v>
          </cell>
          <cell r="F45">
            <v>218.31</v>
          </cell>
          <cell r="G45">
            <v>193.25</v>
          </cell>
          <cell r="H45">
            <v>193.25</v>
          </cell>
          <cell r="I45">
            <v>195.20999999999998</v>
          </cell>
          <cell r="J45">
            <v>192.14</v>
          </cell>
          <cell r="K45">
            <v>182.73</v>
          </cell>
          <cell r="L45">
            <v>182.73000000000002</v>
          </cell>
          <cell r="M45">
            <v>178.7</v>
          </cell>
          <cell r="N45">
            <v>177.15</v>
          </cell>
          <cell r="O45">
            <v>174.51</v>
          </cell>
          <cell r="P45">
            <v>159.26</v>
          </cell>
          <cell r="Q45">
            <v>149.07999999999998</v>
          </cell>
          <cell r="R45">
            <v>146.94999999999999</v>
          </cell>
        </row>
        <row r="46">
          <cell r="B46" t="str">
            <v>calc100F4</v>
          </cell>
          <cell r="C46" t="str">
            <v>Fornec</v>
          </cell>
          <cell r="D46" t="str">
            <v>BSTC Ø = 1,00m (CA-4) fornecimento</v>
          </cell>
          <cell r="E46" t="str">
            <v>m</v>
          </cell>
          <cell r="F46">
            <v>243.33999999999997</v>
          </cell>
          <cell r="G46">
            <v>219.25</v>
          </cell>
          <cell r="H46">
            <v>219.25</v>
          </cell>
          <cell r="I46">
            <v>214.52999999999997</v>
          </cell>
          <cell r="J46">
            <v>214.71999999999997</v>
          </cell>
          <cell r="K46">
            <v>191.23</v>
          </cell>
          <cell r="L46">
            <v>190.68</v>
          </cell>
          <cell r="M46">
            <v>215.20999999999998</v>
          </cell>
          <cell r="N46">
            <v>187.21</v>
          </cell>
          <cell r="O46">
            <v>203.49</v>
          </cell>
          <cell r="P46">
            <v>190.74</v>
          </cell>
          <cell r="Q46">
            <v>172.95</v>
          </cell>
          <cell r="R46">
            <v>160.56</v>
          </cell>
        </row>
        <row r="47">
          <cell r="B47" t="str">
            <v>calc100FE</v>
          </cell>
          <cell r="C47" t="str">
            <v>Fornec</v>
          </cell>
          <cell r="D47" t="str">
            <v>BSTC Ø = 1,00m (classe especial) fornecimento</v>
          </cell>
          <cell r="E47" t="str">
            <v>m</v>
          </cell>
          <cell r="F47">
            <v>271.23977646466028</v>
          </cell>
          <cell r="G47">
            <v>248.7480595084088</v>
          </cell>
          <cell r="H47">
            <v>248.7480595084088</v>
          </cell>
          <cell r="I47">
            <v>235.76210696173348</v>
          </cell>
          <cell r="J47">
            <v>239.95356719059015</v>
          </cell>
          <cell r="K47">
            <v>200.12539210857551</v>
          </cell>
          <cell r="L47">
            <v>198.9758791659826</v>
          </cell>
          <cell r="M47">
            <v>259.17931785114712</v>
          </cell>
          <cell r="N47">
            <v>204.54874174889423</v>
          </cell>
          <cell r="O47">
            <v>236.07187751542799</v>
          </cell>
          <cell r="P47">
            <v>228.44246891874926</v>
          </cell>
          <cell r="Q47">
            <v>200.64195398443789</v>
          </cell>
          <cell r="R47">
            <v>175.4305110581831</v>
          </cell>
        </row>
        <row r="48">
          <cell r="B48" t="str">
            <v>37.04.50</v>
          </cell>
          <cell r="C48" t="str">
            <v>Assent</v>
          </cell>
          <cell r="D48" t="str">
            <v>BSTC Ø = 1,00m assentamento</v>
          </cell>
          <cell r="E48" t="str">
            <v>m</v>
          </cell>
          <cell r="F48">
            <v>62.25</v>
          </cell>
          <cell r="G48">
            <v>56.08</v>
          </cell>
          <cell r="H48">
            <v>56.18</v>
          </cell>
          <cell r="I48">
            <v>53.05</v>
          </cell>
          <cell r="J48">
            <v>50.74</v>
          </cell>
          <cell r="K48">
            <v>49.46</v>
          </cell>
          <cell r="L48">
            <v>55.36</v>
          </cell>
          <cell r="M48">
            <v>52.93</v>
          </cell>
          <cell r="N48">
            <v>52.72</v>
          </cell>
          <cell r="O48">
            <v>68.77</v>
          </cell>
          <cell r="P48">
            <v>67.45</v>
          </cell>
          <cell r="Q48">
            <v>64.48</v>
          </cell>
          <cell r="R48">
            <v>61.28</v>
          </cell>
        </row>
        <row r="49">
          <cell r="B49" t="str">
            <v>24.16.15</v>
          </cell>
          <cell r="C49" t="str">
            <v>Total</v>
          </cell>
          <cell r="D49" t="str">
            <v>BSTC Ø = 1,00m (CA-1) completo</v>
          </cell>
          <cell r="E49" t="str">
            <v>m</v>
          </cell>
          <cell r="F49">
            <v>240.24</v>
          </cell>
          <cell r="G49">
            <v>231.28</v>
          </cell>
          <cell r="H49">
            <v>231.38</v>
          </cell>
          <cell r="I49">
            <v>242.18</v>
          </cell>
          <cell r="J49">
            <v>232.13</v>
          </cell>
          <cell r="K49">
            <v>214.76</v>
          </cell>
          <cell r="L49">
            <v>220.66</v>
          </cell>
          <cell r="M49">
            <v>219.67</v>
          </cell>
          <cell r="N49">
            <v>211.63</v>
          </cell>
          <cell r="O49">
            <v>227.56</v>
          </cell>
          <cell r="P49">
            <v>212.78</v>
          </cell>
          <cell r="Q49">
            <v>202.68</v>
          </cell>
          <cell r="R49">
            <v>187.05</v>
          </cell>
        </row>
        <row r="50">
          <cell r="B50" t="str">
            <v>24.16.16</v>
          </cell>
          <cell r="C50" t="str">
            <v>Total</v>
          </cell>
          <cell r="D50" t="str">
            <v>BSTC Ø = 1,00m (CA-2) completo</v>
          </cell>
          <cell r="E50" t="str">
            <v>m</v>
          </cell>
          <cell r="F50">
            <v>247.19</v>
          </cell>
          <cell r="G50">
            <v>238.24</v>
          </cell>
          <cell r="H50">
            <v>238.33</v>
          </cell>
          <cell r="I50">
            <v>236.01</v>
          </cell>
          <cell r="J50">
            <v>236.37</v>
          </cell>
          <cell r="K50">
            <v>225.51</v>
          </cell>
          <cell r="L50">
            <v>231.41</v>
          </cell>
          <cell r="M50">
            <v>225.1</v>
          </cell>
          <cell r="N50">
            <v>218.48</v>
          </cell>
          <cell r="O50">
            <v>237.09</v>
          </cell>
          <cell r="P50">
            <v>215.51</v>
          </cell>
          <cell r="Q50">
            <v>205.78</v>
          </cell>
          <cell r="R50">
            <v>191.61</v>
          </cell>
        </row>
        <row r="51">
          <cell r="B51" t="str">
            <v>24.16.17</v>
          </cell>
          <cell r="C51" t="str">
            <v>Total</v>
          </cell>
          <cell r="D51" t="str">
            <v>BSTC Ø = 1,00m (CA-3) completo</v>
          </cell>
          <cell r="E51" t="str">
            <v>m</v>
          </cell>
          <cell r="F51">
            <v>280.56</v>
          </cell>
          <cell r="G51">
            <v>249.33</v>
          </cell>
          <cell r="H51">
            <v>249.43</v>
          </cell>
          <cell r="I51">
            <v>248.26</v>
          </cell>
          <cell r="J51">
            <v>242.88</v>
          </cell>
          <cell r="K51">
            <v>232.19</v>
          </cell>
          <cell r="L51">
            <v>238.09</v>
          </cell>
          <cell r="M51">
            <v>231.63</v>
          </cell>
          <cell r="N51">
            <v>229.87</v>
          </cell>
          <cell r="O51">
            <v>243.28</v>
          </cell>
          <cell r="P51">
            <v>226.71</v>
          </cell>
          <cell r="Q51">
            <v>213.56</v>
          </cell>
          <cell r="R51">
            <v>208.23</v>
          </cell>
        </row>
        <row r="52">
          <cell r="B52" t="str">
            <v>24.16.18</v>
          </cell>
          <cell r="C52" t="str">
            <v>Total</v>
          </cell>
          <cell r="D52" t="str">
            <v>BSTC Ø = 1,00m (CA-4) completo</v>
          </cell>
          <cell r="E52" t="str">
            <v>m</v>
          </cell>
          <cell r="F52">
            <v>305.58999999999997</v>
          </cell>
          <cell r="G52">
            <v>275.33</v>
          </cell>
          <cell r="H52">
            <v>275.43</v>
          </cell>
          <cell r="I52">
            <v>267.58</v>
          </cell>
          <cell r="J52">
            <v>265.45999999999998</v>
          </cell>
          <cell r="K52">
            <v>240.69</v>
          </cell>
          <cell r="L52">
            <v>246.04</v>
          </cell>
          <cell r="M52">
            <v>268.14</v>
          </cell>
          <cell r="N52">
            <v>239.93</v>
          </cell>
          <cell r="O52">
            <v>272.26</v>
          </cell>
          <cell r="P52">
            <v>258.19</v>
          </cell>
          <cell r="Q52">
            <v>237.43</v>
          </cell>
          <cell r="R52">
            <v>221.84</v>
          </cell>
        </row>
        <row r="53">
          <cell r="B53" t="str">
            <v>calc100TE</v>
          </cell>
          <cell r="C53" t="str">
            <v>Total</v>
          </cell>
          <cell r="D53" t="str">
            <v>BSTC Ø = 1,00m (classe especial) completo</v>
          </cell>
          <cell r="E53" t="str">
            <v>m</v>
          </cell>
          <cell r="F53">
            <v>333.48977646466028</v>
          </cell>
          <cell r="G53">
            <v>304.82805950840878</v>
          </cell>
          <cell r="H53">
            <v>304.92805950840881</v>
          </cell>
          <cell r="I53">
            <v>288.81210696173349</v>
          </cell>
          <cell r="J53">
            <v>290.69356719059016</v>
          </cell>
          <cell r="K53">
            <v>249.58539210857552</v>
          </cell>
          <cell r="L53">
            <v>254.33587916598259</v>
          </cell>
          <cell r="M53">
            <v>312.10931785114713</v>
          </cell>
          <cell r="N53">
            <v>257.26874174889423</v>
          </cell>
          <cell r="O53">
            <v>304.841877515428</v>
          </cell>
          <cell r="P53">
            <v>295.89246891874927</v>
          </cell>
          <cell r="Q53">
            <v>265.12195398443788</v>
          </cell>
          <cell r="R53">
            <v>236.7105110581831</v>
          </cell>
        </row>
        <row r="55">
          <cell r="B55" t="str">
            <v>37.04.44</v>
          </cell>
          <cell r="C55" t="str">
            <v>Fornec</v>
          </cell>
          <cell r="D55" t="str">
            <v>BSTC Ø = 1,20m (CA-1) fornecimento</v>
          </cell>
          <cell r="E55" t="str">
            <v>m</v>
          </cell>
          <cell r="F55">
            <v>257.24</v>
          </cell>
          <cell r="G55">
            <v>253.07</v>
          </cell>
          <cell r="H55">
            <v>253.07</v>
          </cell>
          <cell r="I55">
            <v>251.04</v>
          </cell>
          <cell r="J55">
            <v>250.79</v>
          </cell>
          <cell r="K55">
            <v>232.53</v>
          </cell>
          <cell r="L55">
            <v>232.53</v>
          </cell>
          <cell r="M55">
            <v>238.68</v>
          </cell>
          <cell r="N55">
            <v>221.92</v>
          </cell>
          <cell r="O55">
            <v>222.1</v>
          </cell>
          <cell r="P55">
            <v>205.78</v>
          </cell>
          <cell r="Q55">
            <v>194.09</v>
          </cell>
          <cell r="R55">
            <v>181.34</v>
          </cell>
        </row>
        <row r="56">
          <cell r="B56" t="str">
            <v>calc120F2</v>
          </cell>
          <cell r="C56" t="str">
            <v>Fornec</v>
          </cell>
          <cell r="D56" t="str">
            <v>BSTC Ø = 1,20m (CA-2) fornecimento</v>
          </cell>
          <cell r="E56" t="str">
            <v>m</v>
          </cell>
          <cell r="F56">
            <v>269.76</v>
          </cell>
          <cell r="G56">
            <v>263.43</v>
          </cell>
          <cell r="H56">
            <v>263.42</v>
          </cell>
          <cell r="I56">
            <v>263.54999999999995</v>
          </cell>
          <cell r="J56">
            <v>263.57</v>
          </cell>
          <cell r="K56">
            <v>252.39</v>
          </cell>
          <cell r="L56">
            <v>214</v>
          </cell>
          <cell r="M56">
            <v>209.09000000000003</v>
          </cell>
          <cell r="N56">
            <v>187.5</v>
          </cell>
          <cell r="O56">
            <v>233.33</v>
          </cell>
          <cell r="P56">
            <v>208.39000000000001</v>
          </cell>
          <cell r="Q56">
            <v>201.14</v>
          </cell>
          <cell r="R56">
            <v>190.33999999999997</v>
          </cell>
        </row>
        <row r="57">
          <cell r="B57" t="str">
            <v>calc120F3</v>
          </cell>
          <cell r="C57" t="str">
            <v>Fornec</v>
          </cell>
          <cell r="D57" t="str">
            <v>BSTC Ø = 1,20m (CA-3) fornecimento</v>
          </cell>
          <cell r="E57" t="str">
            <v>m</v>
          </cell>
          <cell r="F57">
            <v>340.68</v>
          </cell>
          <cell r="G57">
            <v>283.14999999999998</v>
          </cell>
          <cell r="H57">
            <v>283.14</v>
          </cell>
          <cell r="I57">
            <v>283.19000000000005</v>
          </cell>
          <cell r="J57">
            <v>276.10000000000002</v>
          </cell>
          <cell r="K57">
            <v>264.12</v>
          </cell>
          <cell r="L57">
            <v>229.55</v>
          </cell>
          <cell r="M57">
            <v>224.36</v>
          </cell>
          <cell r="N57">
            <v>202.86</v>
          </cell>
          <cell r="O57">
            <v>253.23</v>
          </cell>
          <cell r="P57">
            <v>236.83</v>
          </cell>
          <cell r="Q57">
            <v>222.23000000000002</v>
          </cell>
          <cell r="R57">
            <v>211.78999999999996</v>
          </cell>
        </row>
        <row r="58">
          <cell r="B58" t="str">
            <v>calc120F4</v>
          </cell>
          <cell r="C58" t="str">
            <v>Fornec</v>
          </cell>
          <cell r="D58" t="str">
            <v>BSTC Ø = 1,20m (CA-4) fornecimento</v>
          </cell>
          <cell r="E58" t="str">
            <v>m</v>
          </cell>
          <cell r="F58">
            <v>369.88</v>
          </cell>
          <cell r="G58">
            <v>331.38</v>
          </cell>
          <cell r="H58">
            <v>331.37</v>
          </cell>
          <cell r="I58">
            <v>323.89</v>
          </cell>
          <cell r="J58">
            <v>302.38</v>
          </cell>
          <cell r="K58">
            <v>304.39999999999998</v>
          </cell>
          <cell r="L58">
            <v>272.14</v>
          </cell>
          <cell r="M58">
            <v>266.07</v>
          </cell>
          <cell r="N58">
            <v>218.07</v>
          </cell>
          <cell r="O58">
            <v>293</v>
          </cell>
          <cell r="P58">
            <v>275.60000000000002</v>
          </cell>
          <cell r="Q58">
            <v>249.62</v>
          </cell>
          <cell r="R58">
            <v>235.2</v>
          </cell>
        </row>
        <row r="59">
          <cell r="B59" t="str">
            <v>calc120FE</v>
          </cell>
          <cell r="C59" t="str">
            <v>Fornec</v>
          </cell>
          <cell r="D59" t="str">
            <v>BSTC Ø = 1,20m (classe especial) fornecimento</v>
          </cell>
          <cell r="E59" t="str">
            <v>m</v>
          </cell>
          <cell r="F59">
            <v>401.58275918750735</v>
          </cell>
          <cell r="G59">
            <v>387.82519653893701</v>
          </cell>
          <cell r="H59">
            <v>387.81548668503217</v>
          </cell>
          <cell r="I59">
            <v>370.43939439951964</v>
          </cell>
          <cell r="J59">
            <v>331.16140673668963</v>
          </cell>
          <cell r="K59">
            <v>350.82295926094196</v>
          </cell>
          <cell r="L59">
            <v>322.63201742539752</v>
          </cell>
          <cell r="M59">
            <v>315.53416339811014</v>
          </cell>
          <cell r="N59">
            <v>242.17415364275934</v>
          </cell>
          <cell r="O59">
            <v>329.11245106421273</v>
          </cell>
          <cell r="P59">
            <v>320.71680108094421</v>
          </cell>
          <cell r="Q59">
            <v>280.38583629572969</v>
          </cell>
          <cell r="R59">
            <v>261.19760139761081</v>
          </cell>
        </row>
        <row r="60">
          <cell r="B60" t="str">
            <v>37.04.51</v>
          </cell>
          <cell r="C60" t="str">
            <v>Assent</v>
          </cell>
          <cell r="D60" t="str">
            <v>BSTC Ø = 1,20m assentamento</v>
          </cell>
          <cell r="E60" t="str">
            <v>m</v>
          </cell>
          <cell r="F60">
            <v>102.76</v>
          </cell>
          <cell r="G60">
            <v>70.81</v>
          </cell>
          <cell r="H60">
            <v>70.94</v>
          </cell>
          <cell r="I60">
            <v>68.66</v>
          </cell>
          <cell r="J60">
            <v>66.5</v>
          </cell>
          <cell r="K60">
            <v>64.989999999999995</v>
          </cell>
          <cell r="L60">
            <v>107.13</v>
          </cell>
          <cell r="M60">
            <v>102.26</v>
          </cell>
          <cell r="N60">
            <v>101.82</v>
          </cell>
          <cell r="O60">
            <v>134.91</v>
          </cell>
          <cell r="P60">
            <v>132.54</v>
          </cell>
          <cell r="Q60">
            <v>127.45</v>
          </cell>
          <cell r="R60">
            <v>121.49</v>
          </cell>
        </row>
        <row r="61">
          <cell r="B61" t="str">
            <v>24.16.19</v>
          </cell>
          <cell r="C61" t="str">
            <v>Total</v>
          </cell>
          <cell r="D61" t="str">
            <v>BSTC Ø = 1,20m (CA-1) completo</v>
          </cell>
          <cell r="E61" t="str">
            <v>m</v>
          </cell>
          <cell r="F61">
            <v>360.01</v>
          </cell>
          <cell r="G61">
            <v>323.88</v>
          </cell>
          <cell r="H61">
            <v>324.01</v>
          </cell>
          <cell r="I61">
            <v>319.7</v>
          </cell>
          <cell r="J61">
            <v>317.29000000000002</v>
          </cell>
          <cell r="K61">
            <v>297.52999999999997</v>
          </cell>
          <cell r="L61">
            <v>301.29000000000002</v>
          </cell>
          <cell r="M61">
            <v>303.31</v>
          </cell>
          <cell r="N61">
            <v>286.36</v>
          </cell>
          <cell r="O61">
            <v>357.02</v>
          </cell>
          <cell r="P61">
            <v>338.32</v>
          </cell>
          <cell r="Q61">
            <v>321.52999999999997</v>
          </cell>
          <cell r="R61">
            <v>302.83999999999997</v>
          </cell>
        </row>
        <row r="62">
          <cell r="B62" t="str">
            <v>24.16.20</v>
          </cell>
          <cell r="C62" t="str">
            <v>Total</v>
          </cell>
          <cell r="D62" t="str">
            <v>BSTC Ø = 1,20m (CA-2) completo</v>
          </cell>
          <cell r="E62" t="str">
            <v>m</v>
          </cell>
          <cell r="F62">
            <v>372.52</v>
          </cell>
          <cell r="G62">
            <v>334.24</v>
          </cell>
          <cell r="H62">
            <v>334.36</v>
          </cell>
          <cell r="I62">
            <v>332.21</v>
          </cell>
          <cell r="J62">
            <v>330.07</v>
          </cell>
          <cell r="K62">
            <v>317.38</v>
          </cell>
          <cell r="L62">
            <v>321.13</v>
          </cell>
          <cell r="M62">
            <v>311.35000000000002</v>
          </cell>
          <cell r="N62">
            <v>289.32</v>
          </cell>
          <cell r="O62">
            <v>368.24</v>
          </cell>
          <cell r="P62">
            <v>340.93</v>
          </cell>
          <cell r="Q62">
            <v>328.59</v>
          </cell>
          <cell r="R62">
            <v>311.83</v>
          </cell>
        </row>
        <row r="63">
          <cell r="B63" t="str">
            <v>24.16.21</v>
          </cell>
          <cell r="C63" t="str">
            <v>Total</v>
          </cell>
          <cell r="D63" t="str">
            <v>BSTC Ø = 1,20m (CA-3) completo</v>
          </cell>
          <cell r="E63" t="str">
            <v>m</v>
          </cell>
          <cell r="F63">
            <v>443.44</v>
          </cell>
          <cell r="G63">
            <v>353.96</v>
          </cell>
          <cell r="H63">
            <v>354.08</v>
          </cell>
          <cell r="I63">
            <v>351.85</v>
          </cell>
          <cell r="J63">
            <v>342.6</v>
          </cell>
          <cell r="K63">
            <v>329.11</v>
          </cell>
          <cell r="L63">
            <v>336.68</v>
          </cell>
          <cell r="M63">
            <v>326.62</v>
          </cell>
          <cell r="N63">
            <v>304.68</v>
          </cell>
          <cell r="O63">
            <v>388.14</v>
          </cell>
          <cell r="P63">
            <v>369.37</v>
          </cell>
          <cell r="Q63">
            <v>349.68</v>
          </cell>
          <cell r="R63">
            <v>333.28</v>
          </cell>
        </row>
        <row r="64">
          <cell r="B64" t="str">
            <v>24.16.22</v>
          </cell>
          <cell r="C64" t="str">
            <v>Total</v>
          </cell>
          <cell r="D64" t="str">
            <v>BSTC Ø = 1,20m (CA-4) completo</v>
          </cell>
          <cell r="E64" t="str">
            <v>m</v>
          </cell>
          <cell r="F64">
            <v>472.64</v>
          </cell>
          <cell r="G64">
            <v>402.19</v>
          </cell>
          <cell r="H64">
            <v>402.31</v>
          </cell>
          <cell r="I64">
            <v>392.55</v>
          </cell>
          <cell r="J64">
            <v>368.88</v>
          </cell>
          <cell r="K64">
            <v>369.39</v>
          </cell>
          <cell r="L64">
            <v>379.27</v>
          </cell>
          <cell r="M64">
            <v>368.33</v>
          </cell>
          <cell r="N64">
            <v>319.89</v>
          </cell>
          <cell r="O64">
            <v>427.91</v>
          </cell>
          <cell r="P64">
            <v>408.14</v>
          </cell>
          <cell r="Q64">
            <v>377.07</v>
          </cell>
          <cell r="R64">
            <v>356.69</v>
          </cell>
        </row>
        <row r="65">
          <cell r="B65" t="str">
            <v>calc120TE</v>
          </cell>
          <cell r="C65" t="str">
            <v>Total</v>
          </cell>
          <cell r="D65" t="str">
            <v>BSTC Ø = 1,20m (classe especial) completo</v>
          </cell>
          <cell r="E65" t="str">
            <v>m</v>
          </cell>
          <cell r="F65">
            <v>504.34275918750734</v>
          </cell>
          <cell r="G65">
            <v>458.63519653893701</v>
          </cell>
          <cell r="H65">
            <v>458.75548668503217</v>
          </cell>
          <cell r="I65">
            <v>439.09939439951961</v>
          </cell>
          <cell r="J65">
            <v>397.66140673668963</v>
          </cell>
          <cell r="K65">
            <v>415.81295926094197</v>
          </cell>
          <cell r="L65">
            <v>429.76201742539752</v>
          </cell>
          <cell r="M65">
            <v>417.79416339811013</v>
          </cell>
          <cell r="N65">
            <v>343.99415364275933</v>
          </cell>
          <cell r="O65">
            <v>464.02245106421276</v>
          </cell>
          <cell r="P65">
            <v>453.25680108094423</v>
          </cell>
          <cell r="Q65">
            <v>407.83583629572968</v>
          </cell>
          <cell r="R65">
            <v>382.68760139761082</v>
          </cell>
        </row>
        <row r="67">
          <cell r="B67" t="str">
            <v>37.04.45</v>
          </cell>
          <cell r="C67" t="str">
            <v>Fornec</v>
          </cell>
          <cell r="D67" t="str">
            <v>BSTC Ø = 1,50m (CA-1) fornecimento</v>
          </cell>
          <cell r="E67" t="str">
            <v>m</v>
          </cell>
          <cell r="F67">
            <v>390.73</v>
          </cell>
          <cell r="G67">
            <v>389.34</v>
          </cell>
          <cell r="H67">
            <v>389.34</v>
          </cell>
          <cell r="I67">
            <v>370.28</v>
          </cell>
          <cell r="J67">
            <v>358.55</v>
          </cell>
          <cell r="K67">
            <v>336.19</v>
          </cell>
          <cell r="L67">
            <v>336.19</v>
          </cell>
          <cell r="M67">
            <v>343.54</v>
          </cell>
          <cell r="N67">
            <v>326.04000000000002</v>
          </cell>
          <cell r="O67">
            <v>311.43</v>
          </cell>
          <cell r="P67">
            <v>291.38</v>
          </cell>
          <cell r="Q67">
            <v>270.64</v>
          </cell>
          <cell r="R67">
            <v>259.83</v>
          </cell>
        </row>
        <row r="68">
          <cell r="B68" t="str">
            <v>calc150F2</v>
          </cell>
          <cell r="C68" t="str">
            <v>Fornec</v>
          </cell>
          <cell r="D68" t="str">
            <v>BSTC Ø = 1,50m (CA-2) fornecimento</v>
          </cell>
          <cell r="E68" t="str">
            <v>m</v>
          </cell>
          <cell r="F68">
            <v>406.03</v>
          </cell>
          <cell r="G68">
            <v>401.86</v>
          </cell>
          <cell r="H68">
            <v>401.86</v>
          </cell>
          <cell r="I68">
            <v>403.55</v>
          </cell>
          <cell r="J68">
            <v>392.1</v>
          </cell>
          <cell r="K68">
            <v>343.19</v>
          </cell>
          <cell r="L68">
            <v>292.56000000000006</v>
          </cell>
          <cell r="M68">
            <v>312.7</v>
          </cell>
          <cell r="N68">
            <v>286.28999999999996</v>
          </cell>
          <cell r="O68">
            <v>337.09000000000003</v>
          </cell>
          <cell r="P68">
            <v>307.38</v>
          </cell>
          <cell r="Q68">
            <v>288.94</v>
          </cell>
          <cell r="R68">
            <v>279.11</v>
          </cell>
        </row>
        <row r="69">
          <cell r="B69" t="str">
            <v>calc150F3</v>
          </cell>
          <cell r="C69" t="str">
            <v>Fornec</v>
          </cell>
          <cell r="D69" t="str">
            <v>BSTC Ø = 1,50m (CA-3) fornecimento</v>
          </cell>
          <cell r="E69" t="str">
            <v>m</v>
          </cell>
          <cell r="F69">
            <v>460.26</v>
          </cell>
          <cell r="G69">
            <v>468.44999999999993</v>
          </cell>
          <cell r="H69">
            <v>468.40999999999997</v>
          </cell>
          <cell r="I69">
            <v>446.28</v>
          </cell>
          <cell r="J69">
            <v>440.08</v>
          </cell>
          <cell r="K69">
            <v>397.68</v>
          </cell>
          <cell r="L69">
            <v>358.15</v>
          </cell>
          <cell r="M69">
            <v>367.8</v>
          </cell>
          <cell r="N69">
            <v>351.53</v>
          </cell>
          <cell r="O69">
            <v>356.64</v>
          </cell>
          <cell r="P69">
            <v>325.04000000000002</v>
          </cell>
          <cell r="Q69">
            <v>304.83</v>
          </cell>
          <cell r="R69">
            <v>289.89</v>
          </cell>
        </row>
        <row r="70">
          <cell r="B70" t="str">
            <v>calc150F4</v>
          </cell>
          <cell r="C70" t="str">
            <v>Fornec</v>
          </cell>
          <cell r="D70" t="str">
            <v>BSTC Ø = 1,50m (CA-4) fornecimento</v>
          </cell>
          <cell r="E70" t="str">
            <v>m</v>
          </cell>
          <cell r="F70">
            <v>614.6</v>
          </cell>
          <cell r="G70">
            <v>506.74</v>
          </cell>
          <cell r="H70">
            <v>506.71000000000004</v>
          </cell>
          <cell r="I70">
            <v>490.65</v>
          </cell>
          <cell r="J70">
            <v>457.84</v>
          </cell>
          <cell r="K70">
            <v>424.15000000000003</v>
          </cell>
          <cell r="L70">
            <v>384.38</v>
          </cell>
          <cell r="M70">
            <v>418.24999999999994</v>
          </cell>
          <cell r="N70">
            <v>375.7</v>
          </cell>
          <cell r="O70">
            <v>402.54999999999995</v>
          </cell>
          <cell r="P70">
            <v>378.19</v>
          </cell>
          <cell r="Q70">
            <v>343.78</v>
          </cell>
          <cell r="R70">
            <v>318.55999999999995</v>
          </cell>
        </row>
        <row r="71">
          <cell r="B71" t="str">
            <v>calc150FE</v>
          </cell>
          <cell r="C71" t="str">
            <v>Fornec</v>
          </cell>
          <cell r="D71" t="str">
            <v>BSTC Ø = 1,50m (classe especial) fornecimento</v>
          </cell>
          <cell r="E71" t="str">
            <v>m</v>
          </cell>
          <cell r="F71">
            <v>820.6951722939209</v>
          </cell>
          <cell r="G71">
            <v>548.15973444337726</v>
          </cell>
          <cell r="H71">
            <v>548.14163681390244</v>
          </cell>
          <cell r="I71">
            <v>539.43134915299811</v>
          </cell>
          <cell r="J71">
            <v>476.3167278676604</v>
          </cell>
          <cell r="K71">
            <v>452.38187110239392</v>
          </cell>
          <cell r="L71">
            <v>412.53101884685191</v>
          </cell>
          <cell r="M71">
            <v>475.62007205002703</v>
          </cell>
          <cell r="N71">
            <v>412.85657318293141</v>
          </cell>
          <cell r="O71">
            <v>453.98628415838328</v>
          </cell>
          <cell r="P71">
            <v>440.03099956928378</v>
          </cell>
          <cell r="Q71">
            <v>387.70688055637561</v>
          </cell>
          <cell r="R71">
            <v>350.0654510331504</v>
          </cell>
        </row>
        <row r="72">
          <cell r="B72" t="str">
            <v>37.04.52</v>
          </cell>
          <cell r="C72" t="str">
            <v>Assent</v>
          </cell>
          <cell r="D72" t="str">
            <v>BSTC Ø = 1,50m assentamento</v>
          </cell>
          <cell r="E72" t="str">
            <v>m</v>
          </cell>
          <cell r="F72">
            <v>156.02000000000001</v>
          </cell>
          <cell r="G72">
            <v>90.22</v>
          </cell>
          <cell r="H72">
            <v>90.37</v>
          </cell>
          <cell r="I72">
            <v>87.52</v>
          </cell>
          <cell r="J72">
            <v>84.81</v>
          </cell>
          <cell r="K72">
            <v>82.89</v>
          </cell>
          <cell r="L72">
            <v>138.22999999999999</v>
          </cell>
          <cell r="M72">
            <v>131.93</v>
          </cell>
          <cell r="N72">
            <v>131.36000000000001</v>
          </cell>
          <cell r="O72">
            <v>174.22</v>
          </cell>
          <cell r="P72">
            <v>171.19</v>
          </cell>
          <cell r="Q72">
            <v>164.68</v>
          </cell>
          <cell r="R72">
            <v>157.03</v>
          </cell>
        </row>
        <row r="73">
          <cell r="B73" t="str">
            <v>24.16.23</v>
          </cell>
          <cell r="C73" t="str">
            <v>Total</v>
          </cell>
          <cell r="D73" t="str">
            <v>BSTC Ø = 1,50m (CA-1) completo</v>
          </cell>
          <cell r="E73" t="str">
            <v>m</v>
          </cell>
          <cell r="F73">
            <v>546.75</v>
          </cell>
          <cell r="G73">
            <v>479.56</v>
          </cell>
          <cell r="H73">
            <v>479.71</v>
          </cell>
          <cell r="I73">
            <v>457.8</v>
          </cell>
          <cell r="J73">
            <v>443.36</v>
          </cell>
          <cell r="K73">
            <v>419.08</v>
          </cell>
          <cell r="L73">
            <v>423.78</v>
          </cell>
          <cell r="M73">
            <v>425.81</v>
          </cell>
          <cell r="N73">
            <v>408.06</v>
          </cell>
          <cell r="O73">
            <v>485.64</v>
          </cell>
          <cell r="P73">
            <v>462.56</v>
          </cell>
          <cell r="Q73">
            <v>435.31</v>
          </cell>
          <cell r="R73">
            <v>416.86</v>
          </cell>
        </row>
        <row r="74">
          <cell r="B74" t="str">
            <v>24.16.24</v>
          </cell>
          <cell r="C74" t="str">
            <v>Total</v>
          </cell>
          <cell r="D74" t="str">
            <v>BSTC Ø = 1,50m (CA-2) completo</v>
          </cell>
          <cell r="E74" t="str">
            <v>m</v>
          </cell>
          <cell r="F74">
            <v>562.04999999999995</v>
          </cell>
          <cell r="G74">
            <v>492.08</v>
          </cell>
          <cell r="H74">
            <v>492.23</v>
          </cell>
          <cell r="I74">
            <v>491.07</v>
          </cell>
          <cell r="J74">
            <v>476.91</v>
          </cell>
          <cell r="K74">
            <v>426.08</v>
          </cell>
          <cell r="L74">
            <v>430.79</v>
          </cell>
          <cell r="M74">
            <v>444.63</v>
          </cell>
          <cell r="N74">
            <v>417.65</v>
          </cell>
          <cell r="O74">
            <v>511.31</v>
          </cell>
          <cell r="P74">
            <v>478.57</v>
          </cell>
          <cell r="Q74">
            <v>453.62</v>
          </cell>
          <cell r="R74">
            <v>436.14</v>
          </cell>
        </row>
        <row r="75">
          <cell r="B75" t="str">
            <v>24.16.25</v>
          </cell>
          <cell r="C75" t="str">
            <v>Total</v>
          </cell>
          <cell r="D75" t="str">
            <v>BSTC Ø = 1,50m (CA-3) completo</v>
          </cell>
          <cell r="E75" t="str">
            <v>m</v>
          </cell>
          <cell r="F75">
            <v>616.28</v>
          </cell>
          <cell r="G75">
            <v>558.66999999999996</v>
          </cell>
          <cell r="H75">
            <v>558.78</v>
          </cell>
          <cell r="I75">
            <v>533.79999999999995</v>
          </cell>
          <cell r="J75">
            <v>524.89</v>
          </cell>
          <cell r="K75">
            <v>480.57</v>
          </cell>
          <cell r="L75">
            <v>496.38</v>
          </cell>
          <cell r="M75">
            <v>499.73</v>
          </cell>
          <cell r="N75">
            <v>482.89</v>
          </cell>
          <cell r="O75">
            <v>530.86</v>
          </cell>
          <cell r="P75">
            <v>496.23</v>
          </cell>
          <cell r="Q75">
            <v>469.51</v>
          </cell>
          <cell r="R75">
            <v>446.92</v>
          </cell>
        </row>
        <row r="76">
          <cell r="B76" t="str">
            <v>24.16.26</v>
          </cell>
          <cell r="C76" t="str">
            <v>Total</v>
          </cell>
          <cell r="D76" t="str">
            <v>BSTC Ø = 1,50m (CA-4) completo</v>
          </cell>
          <cell r="E76" t="str">
            <v>m</v>
          </cell>
          <cell r="F76">
            <v>770.62</v>
          </cell>
          <cell r="G76">
            <v>596.96</v>
          </cell>
          <cell r="H76">
            <v>597.08000000000004</v>
          </cell>
          <cell r="I76">
            <v>578.16999999999996</v>
          </cell>
          <cell r="J76">
            <v>542.65</v>
          </cell>
          <cell r="K76">
            <v>507.04</v>
          </cell>
          <cell r="L76">
            <v>522.61</v>
          </cell>
          <cell r="M76">
            <v>550.17999999999995</v>
          </cell>
          <cell r="N76">
            <v>507.06</v>
          </cell>
          <cell r="O76">
            <v>576.77</v>
          </cell>
          <cell r="P76">
            <v>549.38</v>
          </cell>
          <cell r="Q76">
            <v>508.46</v>
          </cell>
          <cell r="R76">
            <v>475.59</v>
          </cell>
        </row>
        <row r="77">
          <cell r="B77" t="str">
            <v>calc150TE</v>
          </cell>
          <cell r="C77" t="str">
            <v>Total</v>
          </cell>
          <cell r="D77" t="str">
            <v>BSTC Ø = 1,50m (classe especial) completo</v>
          </cell>
          <cell r="E77" t="str">
            <v>m</v>
          </cell>
          <cell r="F77">
            <v>976.71517229392089</v>
          </cell>
          <cell r="G77">
            <v>638.37973444337729</v>
          </cell>
          <cell r="H77">
            <v>638.51163681390244</v>
          </cell>
          <cell r="I77">
            <v>626.95134915299809</v>
          </cell>
          <cell r="J77">
            <v>561.12672786766041</v>
          </cell>
          <cell r="K77">
            <v>535.2718711023939</v>
          </cell>
          <cell r="L77">
            <v>550.76101884685193</v>
          </cell>
          <cell r="M77">
            <v>607.55007205002698</v>
          </cell>
          <cell r="N77">
            <v>544.21657318293137</v>
          </cell>
          <cell r="O77">
            <v>628.20628415838326</v>
          </cell>
          <cell r="P77">
            <v>611.22099956928378</v>
          </cell>
          <cell r="Q77">
            <v>552.38688055637567</v>
          </cell>
          <cell r="R77">
            <v>507.09545103315043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I17"/>
  <sheetViews>
    <sheetView tabSelected="1" workbookViewId="0"/>
  </sheetViews>
  <sheetFormatPr defaultColWidth="9.1796875" defaultRowHeight="14.5" x14ac:dyDescent="0.35"/>
  <cols>
    <col min="1" max="10" width="12.7265625" style="35" customWidth="1"/>
    <col min="11" max="16384" width="9.1796875" style="35"/>
  </cols>
  <sheetData>
    <row r="1" spans="1:9" x14ac:dyDescent="0.35">
      <c r="A1" s="60"/>
      <c r="B1" s="61"/>
      <c r="C1" s="62"/>
      <c r="D1" s="62"/>
      <c r="E1" s="62"/>
      <c r="F1" s="62"/>
      <c r="G1" s="62"/>
      <c r="H1" s="62"/>
      <c r="I1" s="62"/>
    </row>
    <row r="2" spans="1:9" x14ac:dyDescent="0.35">
      <c r="A2" s="62"/>
      <c r="B2" s="61"/>
      <c r="C2" s="62"/>
      <c r="D2" s="62"/>
      <c r="E2" s="62"/>
      <c r="F2" s="62"/>
      <c r="G2" s="62"/>
      <c r="H2" s="62"/>
      <c r="I2" s="62"/>
    </row>
    <row r="3" spans="1:9" x14ac:dyDescent="0.35">
      <c r="A3" s="63"/>
      <c r="B3" s="64"/>
      <c r="C3" s="65"/>
      <c r="D3" s="65"/>
      <c r="E3" s="65"/>
      <c r="F3" s="65"/>
      <c r="G3" s="65"/>
      <c r="H3" s="65"/>
      <c r="I3" s="65"/>
    </row>
    <row r="4" spans="1:9" x14ac:dyDescent="0.35">
      <c r="A4" s="63" t="s">
        <v>0</v>
      </c>
      <c r="B4" s="64"/>
      <c r="C4" s="65"/>
      <c r="D4" s="65"/>
      <c r="E4" s="65"/>
      <c r="F4" s="65"/>
      <c r="G4" s="65"/>
      <c r="H4" s="65"/>
      <c r="I4" s="65"/>
    </row>
    <row r="5" spans="1:9" x14ac:dyDescent="0.35">
      <c r="A5" s="65"/>
      <c r="B5" s="64"/>
      <c r="C5" s="65"/>
      <c r="D5" s="65"/>
      <c r="E5" s="65"/>
      <c r="F5" s="65"/>
      <c r="G5" s="65"/>
      <c r="H5" s="65"/>
      <c r="I5" s="65"/>
    </row>
    <row r="6" spans="1:9" x14ac:dyDescent="0.35">
      <c r="A6" s="65"/>
      <c r="B6" s="64"/>
      <c r="C6" s="65"/>
      <c r="D6" s="65"/>
      <c r="E6" s="65"/>
      <c r="F6" s="65"/>
      <c r="G6" s="65"/>
      <c r="H6" s="65"/>
      <c r="I6" s="65"/>
    </row>
    <row r="7" spans="1:9" x14ac:dyDescent="0.35">
      <c r="A7" s="69" t="s">
        <v>1</v>
      </c>
      <c r="B7" s="69"/>
      <c r="C7" s="69"/>
      <c r="D7" s="69"/>
      <c r="E7" s="69"/>
      <c r="F7" s="69"/>
      <c r="G7" s="69"/>
      <c r="H7" s="69"/>
      <c r="I7" s="65"/>
    </row>
    <row r="8" spans="1:9" x14ac:dyDescent="0.35">
      <c r="A8" s="66"/>
      <c r="B8" s="64"/>
      <c r="C8" s="65"/>
      <c r="D8" s="65"/>
      <c r="E8" s="65"/>
      <c r="F8" s="65"/>
      <c r="G8" s="65"/>
      <c r="H8" s="65"/>
      <c r="I8" s="65"/>
    </row>
    <row r="9" spans="1:9" x14ac:dyDescent="0.35">
      <c r="A9" s="69" t="s">
        <v>128</v>
      </c>
      <c r="B9" s="69"/>
      <c r="C9" s="69"/>
      <c r="D9" s="69"/>
      <c r="E9" s="69"/>
      <c r="F9" s="69"/>
      <c r="G9" s="69"/>
      <c r="H9" s="69"/>
      <c r="I9" s="65"/>
    </row>
    <row r="10" spans="1:9" x14ac:dyDescent="0.35">
      <c r="A10" s="65"/>
      <c r="B10" s="64"/>
      <c r="C10" s="65"/>
      <c r="D10" s="65"/>
      <c r="E10" s="65"/>
      <c r="F10" s="65"/>
      <c r="G10" s="65"/>
      <c r="H10" s="65"/>
      <c r="I10" s="65"/>
    </row>
    <row r="11" spans="1:9" x14ac:dyDescent="0.35">
      <c r="A11" s="70" t="s">
        <v>131</v>
      </c>
      <c r="B11" s="70"/>
      <c r="C11" s="70"/>
      <c r="D11" s="70"/>
      <c r="E11" s="70"/>
      <c r="F11" s="70"/>
      <c r="G11" s="70"/>
      <c r="H11" s="70"/>
      <c r="I11" s="65"/>
    </row>
    <row r="12" spans="1:9" x14ac:dyDescent="0.35">
      <c r="A12" s="65"/>
      <c r="B12" s="64"/>
      <c r="C12" s="65"/>
      <c r="D12" s="65"/>
      <c r="E12" s="65"/>
      <c r="F12" s="65"/>
      <c r="G12" s="65"/>
      <c r="H12" s="65"/>
      <c r="I12" s="65"/>
    </row>
    <row r="13" spans="1:9" ht="78" customHeight="1" x14ac:dyDescent="0.35">
      <c r="A13" s="71" t="s">
        <v>132</v>
      </c>
      <c r="B13" s="71"/>
      <c r="C13" s="71"/>
      <c r="D13" s="71"/>
      <c r="E13" s="71"/>
      <c r="F13" s="71"/>
      <c r="G13" s="71"/>
      <c r="H13" s="71"/>
      <c r="I13" s="65"/>
    </row>
    <row r="14" spans="1:9" x14ac:dyDescent="0.35">
      <c r="A14" s="62"/>
      <c r="B14" s="61"/>
      <c r="C14" s="62"/>
      <c r="D14" s="62"/>
      <c r="E14" s="62"/>
      <c r="F14" s="62"/>
      <c r="G14" s="62"/>
      <c r="H14" s="62"/>
      <c r="I14" s="62"/>
    </row>
    <row r="15" spans="1:9" x14ac:dyDescent="0.35">
      <c r="A15" s="62"/>
      <c r="B15" s="61"/>
      <c r="C15" s="62"/>
      <c r="D15" s="62"/>
      <c r="E15" s="62"/>
      <c r="F15" s="62"/>
      <c r="G15" s="62"/>
      <c r="H15" s="62"/>
      <c r="I15" s="62"/>
    </row>
    <row r="16" spans="1:9" x14ac:dyDescent="0.35">
      <c r="A16" s="67" t="s">
        <v>2</v>
      </c>
      <c r="B16" s="61"/>
      <c r="C16" s="62"/>
      <c r="D16" s="62"/>
      <c r="E16" s="62"/>
      <c r="F16" s="62"/>
      <c r="G16" s="62"/>
      <c r="H16" s="62"/>
      <c r="I16" s="62"/>
    </row>
    <row r="17" spans="1:9" x14ac:dyDescent="0.35">
      <c r="A17" s="68" t="s">
        <v>3</v>
      </c>
      <c r="B17" s="61"/>
      <c r="C17" s="62"/>
      <c r="D17" s="62"/>
      <c r="E17" s="62"/>
      <c r="F17" s="62"/>
      <c r="G17" s="62"/>
      <c r="H17" s="62"/>
      <c r="I17" s="62"/>
    </row>
  </sheetData>
  <mergeCells count="4">
    <mergeCell ref="A7:H7"/>
    <mergeCell ref="A9:H9"/>
    <mergeCell ref="A11:H11"/>
    <mergeCell ref="A13:H13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C101B-F2EA-4860-BA8F-1C779C7B7FB0}">
  <sheetPr>
    <tabColor rgb="FFFF0000"/>
  </sheetPr>
  <dimension ref="A1:AL110"/>
  <sheetViews>
    <sheetView showGridLines="0" zoomScale="60" zoomScaleNormal="60" workbookViewId="0"/>
  </sheetViews>
  <sheetFormatPr defaultColWidth="0" defaultRowHeight="14.5" outlineLevelRow="1" x14ac:dyDescent="0.35"/>
  <cols>
    <col min="1" max="1" width="5" customWidth="1"/>
    <col min="2" max="2" width="2.453125" style="1" customWidth="1"/>
    <col min="3" max="3" width="12.453125" customWidth="1"/>
    <col min="4" max="4" width="71.26953125" style="3" customWidth="1"/>
    <col min="5" max="5" width="15.453125" bestFit="1" customWidth="1"/>
    <col min="6" max="6" width="12.1796875" customWidth="1"/>
    <col min="7" max="7" width="14.81640625" customWidth="1"/>
    <col min="8" max="8" width="13.453125" bestFit="1" customWidth="1"/>
    <col min="9" max="9" width="11" customWidth="1"/>
    <col min="10" max="11" width="8.54296875" customWidth="1"/>
    <col min="12" max="12" width="7.453125" bestFit="1" customWidth="1"/>
    <col min="13" max="13" width="11.54296875" bestFit="1" customWidth="1"/>
    <col min="14" max="14" width="11.54296875" customWidth="1"/>
    <col min="15" max="15" width="10.54296875" customWidth="1"/>
    <col min="16" max="16" width="8.54296875" customWidth="1"/>
    <col min="17" max="17" width="10.453125" bestFit="1" customWidth="1"/>
    <col min="18" max="18" width="12.54296875" bestFit="1" customWidth="1"/>
    <col min="19" max="19" width="11.54296875" bestFit="1" customWidth="1"/>
    <col min="20" max="20" width="9.54296875" bestFit="1" customWidth="1"/>
    <col min="21" max="21" width="9.453125" bestFit="1" customWidth="1"/>
    <col min="22" max="22" width="10.453125" bestFit="1" customWidth="1"/>
    <col min="23" max="24" width="11.54296875" bestFit="1" customWidth="1"/>
    <col min="25" max="25" width="10.54296875" bestFit="1" customWidth="1"/>
    <col min="26" max="26" width="9.453125" bestFit="1" customWidth="1"/>
    <col min="27" max="27" width="11.453125" bestFit="1" customWidth="1"/>
    <col min="28" max="28" width="12.54296875" bestFit="1" customWidth="1"/>
    <col min="29" max="29" width="11.54296875" bestFit="1" customWidth="1"/>
    <col min="30" max="31" width="9.54296875" bestFit="1" customWidth="1"/>
    <col min="32" max="32" width="10.54296875" bestFit="1" customWidth="1"/>
    <col min="33" max="34" width="11.54296875" bestFit="1" customWidth="1"/>
    <col min="35" max="35" width="10.54296875" bestFit="1" customWidth="1"/>
    <col min="36" max="37" width="8.54296875" customWidth="1"/>
    <col min="38" max="38" width="18.54296875" customWidth="1"/>
    <col min="39" max="39" width="0" hidden="1" customWidth="1"/>
  </cols>
  <sheetData>
    <row r="1" spans="1:37" x14ac:dyDescent="0.35">
      <c r="G1" s="76"/>
    </row>
    <row r="2" spans="1:37" x14ac:dyDescent="0.35">
      <c r="C2" s="2" t="s">
        <v>134</v>
      </c>
      <c r="E2" s="4"/>
      <c r="F2" s="4"/>
      <c r="G2" s="76"/>
      <c r="I2" s="5"/>
    </row>
    <row r="3" spans="1:37" x14ac:dyDescent="0.35">
      <c r="C3" s="6" t="s">
        <v>135</v>
      </c>
      <c r="D3" s="7"/>
      <c r="E3" s="8"/>
      <c r="F3" s="9"/>
      <c r="G3" s="76"/>
      <c r="H3" s="77"/>
      <c r="I3" s="7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x14ac:dyDescent="0.35">
      <c r="C4" s="10" t="s">
        <v>6</v>
      </c>
      <c r="D4" s="7"/>
      <c r="E4" s="4"/>
      <c r="F4" s="79"/>
      <c r="G4" s="76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37" x14ac:dyDescent="0.35">
      <c r="C5" s="9"/>
      <c r="D5" s="7"/>
      <c r="E5" s="2"/>
      <c r="F5" s="11"/>
      <c r="G5" s="80"/>
      <c r="H5" s="81"/>
      <c r="I5" s="81"/>
      <c r="J5" s="12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</row>
    <row r="6" spans="1:37" x14ac:dyDescent="0.35">
      <c r="C6" s="13"/>
      <c r="D6" s="82"/>
      <c r="E6" s="83"/>
      <c r="F6" s="14"/>
      <c r="G6" s="76"/>
      <c r="H6" s="84"/>
      <c r="I6" s="84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x14ac:dyDescent="0.35">
      <c r="A7" s="16"/>
      <c r="C7" s="72" t="s">
        <v>7</v>
      </c>
      <c r="D7" s="73"/>
      <c r="E7" s="17" t="s">
        <v>4</v>
      </c>
      <c r="F7" s="17"/>
      <c r="G7" s="18">
        <v>1</v>
      </c>
      <c r="H7" s="19">
        <f>G7+1</f>
        <v>2</v>
      </c>
      <c r="I7" s="19">
        <f t="shared" ref="I7:AK7" si="0">H7+1</f>
        <v>3</v>
      </c>
      <c r="J7" s="19">
        <f t="shared" si="0"/>
        <v>4</v>
      </c>
      <c r="K7" s="19">
        <f t="shared" si="0"/>
        <v>5</v>
      </c>
      <c r="L7" s="19">
        <f t="shared" si="0"/>
        <v>6</v>
      </c>
      <c r="M7" s="19">
        <f t="shared" si="0"/>
        <v>7</v>
      </c>
      <c r="N7" s="19">
        <f t="shared" si="0"/>
        <v>8</v>
      </c>
      <c r="O7" s="19">
        <f t="shared" si="0"/>
        <v>9</v>
      </c>
      <c r="P7" s="19">
        <f t="shared" si="0"/>
        <v>10</v>
      </c>
      <c r="Q7" s="19">
        <f t="shared" si="0"/>
        <v>11</v>
      </c>
      <c r="R7" s="19">
        <f t="shared" si="0"/>
        <v>12</v>
      </c>
      <c r="S7" s="19">
        <f t="shared" si="0"/>
        <v>13</v>
      </c>
      <c r="T7" s="19">
        <f t="shared" si="0"/>
        <v>14</v>
      </c>
      <c r="U7" s="19">
        <f t="shared" si="0"/>
        <v>15</v>
      </c>
      <c r="V7" s="19">
        <f t="shared" si="0"/>
        <v>16</v>
      </c>
      <c r="W7" s="19">
        <f t="shared" si="0"/>
        <v>17</v>
      </c>
      <c r="X7" s="19">
        <f t="shared" si="0"/>
        <v>18</v>
      </c>
      <c r="Y7" s="19">
        <f t="shared" si="0"/>
        <v>19</v>
      </c>
      <c r="Z7" s="19">
        <f t="shared" si="0"/>
        <v>20</v>
      </c>
      <c r="AA7" s="19">
        <f t="shared" si="0"/>
        <v>21</v>
      </c>
      <c r="AB7" s="19">
        <f t="shared" si="0"/>
        <v>22</v>
      </c>
      <c r="AC7" s="19">
        <f t="shared" si="0"/>
        <v>23</v>
      </c>
      <c r="AD7" s="19">
        <f t="shared" si="0"/>
        <v>24</v>
      </c>
      <c r="AE7" s="19">
        <f t="shared" si="0"/>
        <v>25</v>
      </c>
      <c r="AF7" s="19">
        <f t="shared" si="0"/>
        <v>26</v>
      </c>
      <c r="AG7" s="19">
        <f t="shared" si="0"/>
        <v>27</v>
      </c>
      <c r="AH7" s="19">
        <f t="shared" si="0"/>
        <v>28</v>
      </c>
      <c r="AI7" s="19">
        <f t="shared" si="0"/>
        <v>29</v>
      </c>
      <c r="AJ7" s="19">
        <f t="shared" si="0"/>
        <v>30</v>
      </c>
      <c r="AK7" s="19">
        <f t="shared" si="0"/>
        <v>31</v>
      </c>
    </row>
    <row r="8" spans="1:37" x14ac:dyDescent="0.35">
      <c r="C8" s="20">
        <v>1</v>
      </c>
      <c r="D8" s="21" t="s">
        <v>5</v>
      </c>
      <c r="E8" s="85">
        <f>SUM(G8:AK8)</f>
        <v>2039541.1006521033</v>
      </c>
      <c r="F8" s="85"/>
      <c r="G8" s="86">
        <f>SUBTOTAL(9,G9:G22)</f>
        <v>215.79750000000001</v>
      </c>
      <c r="H8" s="86">
        <f>SUBTOTAL(9,H9:H22)</f>
        <v>1017177.1931952265</v>
      </c>
      <c r="I8" s="86">
        <f>SUBTOTAL(9,I9:I22)</f>
        <v>1020461.1534865099</v>
      </c>
      <c r="J8" s="86">
        <f>SUBTOTAL(9,J9:J22)</f>
        <v>0</v>
      </c>
      <c r="K8" s="86">
        <f>SUBTOTAL(9,K9:K22)</f>
        <v>0</v>
      </c>
      <c r="L8" s="86">
        <f>SUBTOTAL(9,L9:L22)</f>
        <v>0</v>
      </c>
      <c r="M8" s="86">
        <f>SUBTOTAL(9,M9:M22)</f>
        <v>0</v>
      </c>
      <c r="N8" s="86">
        <f>SUBTOTAL(9,N9:N22)</f>
        <v>0</v>
      </c>
      <c r="O8" s="86">
        <f>SUBTOTAL(9,O9:O22)</f>
        <v>0</v>
      </c>
      <c r="P8" s="86">
        <f>SUBTOTAL(9,P9:P22)</f>
        <v>0</v>
      </c>
      <c r="Q8" s="86">
        <f>SUBTOTAL(9,Q9:Q22)</f>
        <v>0</v>
      </c>
      <c r="R8" s="86">
        <f>SUBTOTAL(9,R9:R22)</f>
        <v>0</v>
      </c>
      <c r="S8" s="86">
        <f>SUBTOTAL(9,S9:S22)</f>
        <v>843.47823518353152</v>
      </c>
      <c r="T8" s="86">
        <f>SUBTOTAL(9,T9:T22)</f>
        <v>0</v>
      </c>
      <c r="U8" s="86">
        <f>SUBTOTAL(9,U9:U22)</f>
        <v>0</v>
      </c>
      <c r="V8" s="86">
        <f>SUBTOTAL(9,V9:V22)</f>
        <v>0</v>
      </c>
      <c r="W8" s="86">
        <f>SUBTOTAL(9,W9:W22)</f>
        <v>0</v>
      </c>
      <c r="X8" s="86">
        <f>SUBTOTAL(9,X9:X22)</f>
        <v>0</v>
      </c>
      <c r="Y8" s="86">
        <f>SUBTOTAL(9,Y9:Y22)</f>
        <v>0</v>
      </c>
      <c r="Z8" s="86">
        <f>SUBTOTAL(9,Z9:Z22)</f>
        <v>0</v>
      </c>
      <c r="AA8" s="86">
        <f>SUBTOTAL(9,AA9:AA22)</f>
        <v>0</v>
      </c>
      <c r="AB8" s="86">
        <f>SUBTOTAL(9,AB9:AB22)</f>
        <v>0</v>
      </c>
      <c r="AC8" s="86">
        <f>SUBTOTAL(9,AC9:AC22)</f>
        <v>843.47823518353152</v>
      </c>
      <c r="AD8" s="86">
        <f>SUBTOTAL(9,AD9:AD22)</f>
        <v>0</v>
      </c>
      <c r="AE8" s="86">
        <f>SUBTOTAL(9,AE9:AE22)</f>
        <v>0</v>
      </c>
      <c r="AF8" s="86">
        <f>SUBTOTAL(9,AF9:AF22)</f>
        <v>0</v>
      </c>
      <c r="AG8" s="86">
        <f>SUBTOTAL(9,AG9:AG22)</f>
        <v>0</v>
      </c>
      <c r="AH8" s="86">
        <f>SUBTOTAL(9,AH9:AH22)</f>
        <v>0</v>
      </c>
      <c r="AI8" s="86">
        <f>SUBTOTAL(9,AI9:AI22)</f>
        <v>0</v>
      </c>
      <c r="AJ8" s="86">
        <f>SUBTOTAL(9,AJ9:AJ22)</f>
        <v>0</v>
      </c>
      <c r="AK8" s="86">
        <f>SUBTOTAL(9,AK9:AK22)</f>
        <v>0</v>
      </c>
    </row>
    <row r="9" spans="1:37" hidden="1" outlineLevel="1" x14ac:dyDescent="0.35">
      <c r="C9" s="22" t="s">
        <v>8</v>
      </c>
      <c r="D9" s="23" t="s">
        <v>9</v>
      </c>
      <c r="E9" s="87">
        <f>SUM(G9:AK9)</f>
        <v>1939326.7334100003</v>
      </c>
      <c r="F9" s="87"/>
      <c r="G9" s="88">
        <f>SUBTOTAL(9,G10:G11)</f>
        <v>0</v>
      </c>
      <c r="H9" s="88">
        <f t="shared" ref="H9:AK9" si="1">SUBTOTAL(9,H10:H11)</f>
        <v>968272.33769826265</v>
      </c>
      <c r="I9" s="88">
        <f t="shared" si="1"/>
        <v>971054.39571173757</v>
      </c>
      <c r="J9" s="88">
        <f t="shared" si="1"/>
        <v>0</v>
      </c>
      <c r="K9" s="88">
        <f t="shared" si="1"/>
        <v>0</v>
      </c>
      <c r="L9" s="88">
        <f t="shared" si="1"/>
        <v>0</v>
      </c>
      <c r="M9" s="88">
        <f t="shared" si="1"/>
        <v>0</v>
      </c>
      <c r="N9" s="88">
        <f t="shared" si="1"/>
        <v>0</v>
      </c>
      <c r="O9" s="88">
        <f t="shared" si="1"/>
        <v>0</v>
      </c>
      <c r="P9" s="88">
        <f t="shared" si="1"/>
        <v>0</v>
      </c>
      <c r="Q9" s="88">
        <f t="shared" si="1"/>
        <v>0</v>
      </c>
      <c r="R9" s="88">
        <f t="shared" si="1"/>
        <v>0</v>
      </c>
      <c r="S9" s="88">
        <f t="shared" si="1"/>
        <v>0</v>
      </c>
      <c r="T9" s="88">
        <f t="shared" si="1"/>
        <v>0</v>
      </c>
      <c r="U9" s="88">
        <f t="shared" si="1"/>
        <v>0</v>
      </c>
      <c r="V9" s="88">
        <f t="shared" si="1"/>
        <v>0</v>
      </c>
      <c r="W9" s="88">
        <f t="shared" si="1"/>
        <v>0</v>
      </c>
      <c r="X9" s="88">
        <f t="shared" si="1"/>
        <v>0</v>
      </c>
      <c r="Y9" s="88">
        <f t="shared" si="1"/>
        <v>0</v>
      </c>
      <c r="Z9" s="88">
        <f t="shared" si="1"/>
        <v>0</v>
      </c>
      <c r="AA9" s="88">
        <f t="shared" si="1"/>
        <v>0</v>
      </c>
      <c r="AB9" s="88">
        <f t="shared" si="1"/>
        <v>0</v>
      </c>
      <c r="AC9" s="88">
        <f t="shared" si="1"/>
        <v>0</v>
      </c>
      <c r="AD9" s="88">
        <f t="shared" si="1"/>
        <v>0</v>
      </c>
      <c r="AE9" s="88">
        <f t="shared" si="1"/>
        <v>0</v>
      </c>
      <c r="AF9" s="88">
        <f t="shared" si="1"/>
        <v>0</v>
      </c>
      <c r="AG9" s="88">
        <f t="shared" si="1"/>
        <v>0</v>
      </c>
      <c r="AH9" s="88">
        <f t="shared" si="1"/>
        <v>0</v>
      </c>
      <c r="AI9" s="88">
        <f t="shared" si="1"/>
        <v>0</v>
      </c>
      <c r="AJ9" s="88">
        <f t="shared" si="1"/>
        <v>0</v>
      </c>
      <c r="AK9" s="88">
        <f t="shared" si="1"/>
        <v>0</v>
      </c>
    </row>
    <row r="10" spans="1:37" hidden="1" outlineLevel="1" x14ac:dyDescent="0.35">
      <c r="C10" s="24" t="s">
        <v>10</v>
      </c>
      <c r="D10" s="25" t="s">
        <v>11</v>
      </c>
      <c r="E10" s="89">
        <f t="shared" ref="E10:E73" si="2">SUM(G10:AK10)</f>
        <v>592325.60355</v>
      </c>
      <c r="F10" s="89"/>
      <c r="G10" s="90">
        <v>0</v>
      </c>
      <c r="H10" s="91">
        <v>477863.39291286195</v>
      </c>
      <c r="I10" s="91">
        <v>114462.21063713808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0</v>
      </c>
      <c r="P10" s="91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0</v>
      </c>
      <c r="W10" s="91">
        <v>0</v>
      </c>
      <c r="X10" s="91">
        <v>0</v>
      </c>
      <c r="Y10" s="91">
        <v>0</v>
      </c>
      <c r="Z10" s="91">
        <v>0</v>
      </c>
      <c r="AA10" s="91">
        <v>0</v>
      </c>
      <c r="AB10" s="91">
        <v>0</v>
      </c>
      <c r="AC10" s="91">
        <v>0</v>
      </c>
      <c r="AD10" s="91">
        <v>0</v>
      </c>
      <c r="AE10" s="91">
        <v>0</v>
      </c>
      <c r="AF10" s="91">
        <v>0</v>
      </c>
      <c r="AG10" s="91">
        <v>0</v>
      </c>
      <c r="AH10" s="91">
        <v>0</v>
      </c>
      <c r="AI10" s="91">
        <v>0</v>
      </c>
      <c r="AJ10" s="91">
        <v>0</v>
      </c>
      <c r="AK10" s="91">
        <v>0</v>
      </c>
    </row>
    <row r="11" spans="1:37" hidden="1" outlineLevel="1" x14ac:dyDescent="0.35">
      <c r="C11" s="24" t="s">
        <v>12</v>
      </c>
      <c r="D11" s="25" t="s">
        <v>13</v>
      </c>
      <c r="E11" s="89">
        <f t="shared" si="2"/>
        <v>1347001.1298600002</v>
      </c>
      <c r="F11" s="89"/>
      <c r="G11" s="90">
        <v>0</v>
      </c>
      <c r="H11" s="91">
        <v>490408.94478540076</v>
      </c>
      <c r="I11" s="91">
        <v>856592.18507459946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0</v>
      </c>
      <c r="Q11" s="91">
        <v>0</v>
      </c>
      <c r="R11" s="91">
        <v>0</v>
      </c>
      <c r="S11" s="91">
        <v>0</v>
      </c>
      <c r="T11" s="91">
        <v>0</v>
      </c>
      <c r="U11" s="91">
        <v>0</v>
      </c>
      <c r="V11" s="91">
        <v>0</v>
      </c>
      <c r="W11" s="91">
        <v>0</v>
      </c>
      <c r="X11" s="91">
        <v>0</v>
      </c>
      <c r="Y11" s="91">
        <v>0</v>
      </c>
      <c r="Z11" s="91">
        <v>0</v>
      </c>
      <c r="AA11" s="91">
        <v>0</v>
      </c>
      <c r="AB11" s="91">
        <v>0</v>
      </c>
      <c r="AC11" s="91">
        <v>0</v>
      </c>
      <c r="AD11" s="91">
        <v>0</v>
      </c>
      <c r="AE11" s="91">
        <v>0</v>
      </c>
      <c r="AF11" s="91">
        <v>0</v>
      </c>
      <c r="AG11" s="91">
        <v>0</v>
      </c>
      <c r="AH11" s="91">
        <v>0</v>
      </c>
      <c r="AI11" s="91">
        <v>0</v>
      </c>
      <c r="AJ11" s="91">
        <v>0</v>
      </c>
      <c r="AK11" s="91">
        <v>0</v>
      </c>
    </row>
    <row r="12" spans="1:37" hidden="1" outlineLevel="1" x14ac:dyDescent="0.35">
      <c r="B12" s="26"/>
      <c r="C12" s="27">
        <v>1.2</v>
      </c>
      <c r="D12" s="23" t="s">
        <v>14</v>
      </c>
      <c r="E12" s="92">
        <f t="shared" si="2"/>
        <v>6874.2630100000024</v>
      </c>
      <c r="F12" s="92"/>
      <c r="G12" s="88">
        <f t="shared" ref="G12:AK12" si="3">SUBTOTAL(9,G13:G13)</f>
        <v>0</v>
      </c>
      <c r="H12" s="88">
        <f t="shared" si="3"/>
        <v>3619.2994340458313</v>
      </c>
      <c r="I12" s="88">
        <f t="shared" si="3"/>
        <v>3254.9635759541711</v>
      </c>
      <c r="J12" s="88">
        <f t="shared" si="3"/>
        <v>0</v>
      </c>
      <c r="K12" s="88">
        <f t="shared" si="3"/>
        <v>0</v>
      </c>
      <c r="L12" s="88">
        <f t="shared" si="3"/>
        <v>0</v>
      </c>
      <c r="M12" s="88">
        <f t="shared" si="3"/>
        <v>0</v>
      </c>
      <c r="N12" s="88">
        <f t="shared" si="3"/>
        <v>0</v>
      </c>
      <c r="O12" s="88">
        <f t="shared" si="3"/>
        <v>0</v>
      </c>
      <c r="P12" s="88">
        <f t="shared" si="3"/>
        <v>0</v>
      </c>
      <c r="Q12" s="88">
        <f t="shared" si="3"/>
        <v>0</v>
      </c>
      <c r="R12" s="88">
        <f t="shared" si="3"/>
        <v>0</v>
      </c>
      <c r="S12" s="88">
        <f t="shared" si="3"/>
        <v>0</v>
      </c>
      <c r="T12" s="88">
        <f t="shared" si="3"/>
        <v>0</v>
      </c>
      <c r="U12" s="88">
        <f t="shared" si="3"/>
        <v>0</v>
      </c>
      <c r="V12" s="88">
        <f t="shared" si="3"/>
        <v>0</v>
      </c>
      <c r="W12" s="88">
        <f t="shared" si="3"/>
        <v>0</v>
      </c>
      <c r="X12" s="88">
        <f t="shared" si="3"/>
        <v>0</v>
      </c>
      <c r="Y12" s="88">
        <f t="shared" si="3"/>
        <v>0</v>
      </c>
      <c r="Z12" s="88">
        <f t="shared" si="3"/>
        <v>0</v>
      </c>
      <c r="AA12" s="88">
        <f t="shared" si="3"/>
        <v>0</v>
      </c>
      <c r="AB12" s="88">
        <f t="shared" si="3"/>
        <v>0</v>
      </c>
      <c r="AC12" s="88">
        <f t="shared" si="3"/>
        <v>0</v>
      </c>
      <c r="AD12" s="88">
        <f t="shared" si="3"/>
        <v>0</v>
      </c>
      <c r="AE12" s="88">
        <f t="shared" si="3"/>
        <v>0</v>
      </c>
      <c r="AF12" s="88">
        <f t="shared" si="3"/>
        <v>0</v>
      </c>
      <c r="AG12" s="88">
        <f t="shared" si="3"/>
        <v>0</v>
      </c>
      <c r="AH12" s="88">
        <f t="shared" si="3"/>
        <v>0</v>
      </c>
      <c r="AI12" s="88">
        <f t="shared" si="3"/>
        <v>0</v>
      </c>
      <c r="AJ12" s="88">
        <f t="shared" si="3"/>
        <v>0</v>
      </c>
      <c r="AK12" s="88">
        <f t="shared" si="3"/>
        <v>0</v>
      </c>
    </row>
    <row r="13" spans="1:37" hidden="1" outlineLevel="1" x14ac:dyDescent="0.35">
      <c r="C13" s="24" t="s">
        <v>15</v>
      </c>
      <c r="D13" s="25" t="s">
        <v>16</v>
      </c>
      <c r="E13" s="89">
        <f t="shared" si="2"/>
        <v>6874.2630100000024</v>
      </c>
      <c r="F13" s="89"/>
      <c r="G13" s="93">
        <v>0</v>
      </c>
      <c r="H13" s="94">
        <v>3619.2994340458313</v>
      </c>
      <c r="I13" s="91">
        <v>3254.9635759541711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1">
        <v>0</v>
      </c>
      <c r="T13" s="91">
        <v>0</v>
      </c>
      <c r="U13" s="91">
        <v>0</v>
      </c>
      <c r="V13" s="91">
        <v>0</v>
      </c>
      <c r="W13" s="91">
        <v>0</v>
      </c>
      <c r="X13" s="91">
        <v>0</v>
      </c>
      <c r="Y13" s="91">
        <v>0</v>
      </c>
      <c r="Z13" s="91">
        <v>0</v>
      </c>
      <c r="AA13" s="91">
        <v>0</v>
      </c>
      <c r="AB13" s="91">
        <v>0</v>
      </c>
      <c r="AC13" s="91">
        <v>0</v>
      </c>
      <c r="AD13" s="91">
        <v>0</v>
      </c>
      <c r="AE13" s="91">
        <v>0</v>
      </c>
      <c r="AF13" s="91">
        <v>0</v>
      </c>
      <c r="AG13" s="91">
        <v>0</v>
      </c>
      <c r="AH13" s="91">
        <v>0</v>
      </c>
      <c r="AI13" s="91">
        <v>0</v>
      </c>
      <c r="AJ13" s="91">
        <v>0</v>
      </c>
      <c r="AK13" s="91">
        <v>0</v>
      </c>
    </row>
    <row r="14" spans="1:37" hidden="1" outlineLevel="1" x14ac:dyDescent="0.35">
      <c r="B14" s="28"/>
      <c r="C14" s="27" t="s">
        <v>136</v>
      </c>
      <c r="D14" s="23" t="s">
        <v>17</v>
      </c>
      <c r="E14" s="92">
        <f t="shared" si="2"/>
        <v>61089.674778384157</v>
      </c>
      <c r="F14" s="92"/>
      <c r="G14" s="88">
        <f>SUBTOTAL(9,G15:G19)</f>
        <v>215.79750000000001</v>
      </c>
      <c r="H14" s="88">
        <f t="shared" ref="H14:AK14" si="4">SUBTOTAL(9,H15:H19)</f>
        <v>29014.488228140915</v>
      </c>
      <c r="I14" s="88">
        <f t="shared" si="4"/>
        <v>30172.432579876175</v>
      </c>
      <c r="J14" s="88">
        <f t="shared" si="4"/>
        <v>0</v>
      </c>
      <c r="K14" s="88">
        <f t="shared" si="4"/>
        <v>0</v>
      </c>
      <c r="L14" s="88">
        <f t="shared" si="4"/>
        <v>0</v>
      </c>
      <c r="M14" s="88">
        <f t="shared" si="4"/>
        <v>0</v>
      </c>
      <c r="N14" s="88">
        <f t="shared" si="4"/>
        <v>0</v>
      </c>
      <c r="O14" s="88">
        <f t="shared" si="4"/>
        <v>0</v>
      </c>
      <c r="P14" s="88">
        <f t="shared" si="4"/>
        <v>0</v>
      </c>
      <c r="Q14" s="88">
        <f t="shared" si="4"/>
        <v>0</v>
      </c>
      <c r="R14" s="88">
        <f t="shared" si="4"/>
        <v>0</v>
      </c>
      <c r="S14" s="88">
        <f t="shared" si="4"/>
        <v>843.47823518353152</v>
      </c>
      <c r="T14" s="88">
        <f t="shared" si="4"/>
        <v>0</v>
      </c>
      <c r="U14" s="88">
        <f t="shared" si="4"/>
        <v>0</v>
      </c>
      <c r="V14" s="88">
        <f t="shared" si="4"/>
        <v>0</v>
      </c>
      <c r="W14" s="88">
        <f t="shared" si="4"/>
        <v>0</v>
      </c>
      <c r="X14" s="88">
        <f t="shared" si="4"/>
        <v>0</v>
      </c>
      <c r="Y14" s="88">
        <f t="shared" si="4"/>
        <v>0</v>
      </c>
      <c r="Z14" s="88">
        <f t="shared" si="4"/>
        <v>0</v>
      </c>
      <c r="AA14" s="88">
        <f t="shared" si="4"/>
        <v>0</v>
      </c>
      <c r="AB14" s="88">
        <f t="shared" si="4"/>
        <v>0</v>
      </c>
      <c r="AC14" s="88">
        <f t="shared" si="4"/>
        <v>843.47823518353152</v>
      </c>
      <c r="AD14" s="88">
        <f t="shared" si="4"/>
        <v>0</v>
      </c>
      <c r="AE14" s="88">
        <f t="shared" si="4"/>
        <v>0</v>
      </c>
      <c r="AF14" s="88">
        <f t="shared" si="4"/>
        <v>0</v>
      </c>
      <c r="AG14" s="88">
        <f t="shared" si="4"/>
        <v>0</v>
      </c>
      <c r="AH14" s="88">
        <f t="shared" si="4"/>
        <v>0</v>
      </c>
      <c r="AI14" s="88">
        <f t="shared" si="4"/>
        <v>0</v>
      </c>
      <c r="AJ14" s="88">
        <f t="shared" si="4"/>
        <v>0</v>
      </c>
      <c r="AK14" s="88">
        <f t="shared" si="4"/>
        <v>0</v>
      </c>
    </row>
    <row r="15" spans="1:37" hidden="1" outlineLevel="1" x14ac:dyDescent="0.35">
      <c r="C15" s="24" t="s">
        <v>18</v>
      </c>
      <c r="D15" s="25" t="s">
        <v>19</v>
      </c>
      <c r="E15" s="95">
        <f t="shared" si="2"/>
        <v>1215.6971035579252</v>
      </c>
      <c r="F15" s="96">
        <v>0.01</v>
      </c>
      <c r="G15" s="90">
        <f>SUM(G$36,G$40,G$43,G$46,G$50,G77)*$F15</f>
        <v>0</v>
      </c>
      <c r="H15" s="90">
        <f>SUM(H$36,H$40,H$43,H$46,H$50,H77)*$F15</f>
        <v>165.63930546073058</v>
      </c>
      <c r="I15" s="91">
        <f>SUM(I$36,I$40,I$43,I$46,I$50,I77)*$F15</f>
        <v>487.7389746415069</v>
      </c>
      <c r="J15" s="91">
        <f>SUM(J$36,J$40,J$43,J$46,J$50,J77)*$F15</f>
        <v>0</v>
      </c>
      <c r="K15" s="91">
        <f>SUM(K$36,K$40,K$43,K$46,K$50,K77)*$F15</f>
        <v>0</v>
      </c>
      <c r="L15" s="91">
        <f>SUM(L$36,L$40,L$43,L$46,L$50,L77)*$F15</f>
        <v>0</v>
      </c>
      <c r="M15" s="91">
        <f>SUM(M$36,M$40,M$43,M$46,M$50,M77)*$F15</f>
        <v>0</v>
      </c>
      <c r="N15" s="91">
        <f>SUM(N$36,N$40,N$43,N$46,N$50,N77)*$F15</f>
        <v>0</v>
      </c>
      <c r="O15" s="91">
        <f>SUM(O$36,O$40,O$43,O$46,O$50,O77)*$F15</f>
        <v>0</v>
      </c>
      <c r="P15" s="91">
        <f>SUM(P$36,P$40,P$43,P$46,P$50,P77)*$F15</f>
        <v>0</v>
      </c>
      <c r="Q15" s="91">
        <f>SUM(Q$36,Q$40,Q$43,Q$46,Q$50,Q77)*$F15</f>
        <v>0</v>
      </c>
      <c r="R15" s="91">
        <f>SUM(R$36,R$40,R$43,R$46,R$50,R77)*$F15</f>
        <v>0</v>
      </c>
      <c r="S15" s="91">
        <f>SUM(S$36,S$40,S$43,S$46,S$50,S77)*$F15</f>
        <v>281.15941172784386</v>
      </c>
      <c r="T15" s="91">
        <f>SUM(T$36,T$40,T$43,T$46,T$50,T77)*$F15</f>
        <v>0</v>
      </c>
      <c r="U15" s="91">
        <f>SUM(U$36,U$40,U$43,U$46,U$50,U77)*$F15</f>
        <v>0</v>
      </c>
      <c r="V15" s="91">
        <f>SUM(V$36,V$40,V$43,V$46,V$50,V77)*$F15</f>
        <v>0</v>
      </c>
      <c r="W15" s="91">
        <f>SUM(W$36,W$40,W$43,W$46,W$50,W77)*$F15</f>
        <v>0</v>
      </c>
      <c r="X15" s="91">
        <f>SUM(X$36,X$40,X$43,X$46,X$50,X77)*$F15</f>
        <v>0</v>
      </c>
      <c r="Y15" s="91">
        <f>SUM(Y$36,Y$40,Y$43,Y$46,Y$50,Y77)*$F15</f>
        <v>0</v>
      </c>
      <c r="Z15" s="91">
        <f>SUM(Z$36,Z$40,Z$43,Z$46,Z$50,Z77)*$F15</f>
        <v>0</v>
      </c>
      <c r="AA15" s="91">
        <f>SUM(AA$36,AA$40,AA$43,AA$46,AA$50,AA77)*$F15</f>
        <v>0</v>
      </c>
      <c r="AB15" s="91">
        <f>SUM(AB$36,AB$40,AB$43,AB$46,AB$50,AB77)*$F15</f>
        <v>0</v>
      </c>
      <c r="AC15" s="91">
        <f>SUM(AC$36,AC$40,AC$43,AC$46,AC$50,AC77)*$F15</f>
        <v>281.15941172784386</v>
      </c>
      <c r="AD15" s="91">
        <f>SUM(AD$36,AD$40,AD$43,AD$46,AD$50,AD77)*$F15</f>
        <v>0</v>
      </c>
      <c r="AE15" s="91">
        <f>SUM(AE$36,AE$40,AE$43,AE$46,AE$50,AE77)*$F15</f>
        <v>0</v>
      </c>
      <c r="AF15" s="91">
        <f>SUM(AF$36,AF$40,AF$43,AF$46,AF$50,AF77)*$F15</f>
        <v>0</v>
      </c>
      <c r="AG15" s="91">
        <f>SUM(AG$36,AG$40,AG$43,AG$46,AG$50,AG77)*$F15</f>
        <v>0</v>
      </c>
      <c r="AH15" s="91">
        <f>SUM(AH$36,AH$40,AH$43,AH$46,AH$50,AH77)*$F15</f>
        <v>0</v>
      </c>
      <c r="AI15" s="91">
        <f>SUM(AI$36,AI$40,AI$43,AI$46,AI$50,AI77)*$F15</f>
        <v>0</v>
      </c>
      <c r="AJ15" s="91">
        <f>SUM(AJ$36,AJ$40,AJ$43,AJ$46,AJ$50,AJ77)*$F15</f>
        <v>0</v>
      </c>
      <c r="AK15" s="91">
        <f>SUM(AK$36,AK$40,AK$43,AK$46,AK$50,AK77)*$F15</f>
        <v>0</v>
      </c>
    </row>
    <row r="16" spans="1:37" hidden="1" outlineLevel="1" x14ac:dyDescent="0.35">
      <c r="C16" s="24" t="s">
        <v>20</v>
      </c>
      <c r="D16" s="25" t="s">
        <v>21</v>
      </c>
      <c r="E16" s="95">
        <f t="shared" si="2"/>
        <v>41355.41413551585</v>
      </c>
      <c r="F16" s="96">
        <v>0.02</v>
      </c>
      <c r="G16" s="90">
        <f>SUM(G$36,G$40,G$43,G$46,G$50,G$77,G$9,G$12)*$F16</f>
        <v>0</v>
      </c>
      <c r="H16" s="90">
        <f>SUM(H$36,H$40,H$43,H$46,H$50,H$77,H$9,H$12)*$F16</f>
        <v>19769.11135356763</v>
      </c>
      <c r="I16" s="90">
        <f>SUM(I$36,I$40,I$43,I$46,I$50,I$77,I$9,I$12)*$F16</f>
        <v>20461.665135036848</v>
      </c>
      <c r="J16" s="91">
        <f>SUM(J$36,J$40,J$43,J$46,J$50,J$77,J$9,J$12)*$F16</f>
        <v>0</v>
      </c>
      <c r="K16" s="91">
        <f>SUM(K$36,K$40,K$43,K$46,K$50,K$77,K$9,K$12)*$F16</f>
        <v>0</v>
      </c>
      <c r="L16" s="91">
        <f>SUM(L$36,L$40,L$43,L$46,L$50,L$77,L$9,L$12)*$F16</f>
        <v>0</v>
      </c>
      <c r="M16" s="91">
        <f>SUM(M$36,M$40,M$43,M$46,M$50,M$77,M$9,M$12)*$F16</f>
        <v>0</v>
      </c>
      <c r="N16" s="91">
        <f>SUM(N$36,N$40,N$43,N$46,N$50,N$77,N$9,N$12)*$F16</f>
        <v>0</v>
      </c>
      <c r="O16" s="91">
        <f>SUM(O$36,O$40,O$43,O$46,O$50,O$77,O$9,O$12)*$F16</f>
        <v>0</v>
      </c>
      <c r="P16" s="91">
        <f>SUM(P$36,P$40,P$43,P$46,P$50,P$77,P$9,P$12)*$F16</f>
        <v>0</v>
      </c>
      <c r="Q16" s="91">
        <f>SUM(Q$36,Q$40,Q$43,Q$46,Q$50,Q$77,Q$9,Q$12)*$F16</f>
        <v>0</v>
      </c>
      <c r="R16" s="91">
        <f>SUM(R$36,R$40,R$43,R$46,R$50,R$77,R$9,R$12)*$F16</f>
        <v>0</v>
      </c>
      <c r="S16" s="91">
        <f>SUM(S$36,S$40,S$43,S$46,S$50,S$77,S$9,S$12)*$F16</f>
        <v>562.31882345568772</v>
      </c>
      <c r="T16" s="91">
        <f>SUM(T$36,T$40,T$43,T$46,T$50,T$77,T$9,T$12)*$F16</f>
        <v>0</v>
      </c>
      <c r="U16" s="91">
        <f>SUM(U$36,U$40,U$43,U$46,U$50,U$77,U$9,U$12)*$F16</f>
        <v>0</v>
      </c>
      <c r="V16" s="91">
        <f>SUM(V$36,V$40,V$43,V$46,V$50,V$77,V$9,V$12)*$F16</f>
        <v>0</v>
      </c>
      <c r="W16" s="91">
        <f>SUM(W$36,W$40,W$43,W$46,W$50,W$77,W$9,W$12)*$F16</f>
        <v>0</v>
      </c>
      <c r="X16" s="91">
        <f>SUM(X$36,X$40,X$43,X$46,X$50,X$77,X$9,X$12)*$F16</f>
        <v>0</v>
      </c>
      <c r="Y16" s="91">
        <f>SUM(Y$36,Y$40,Y$43,Y$46,Y$50,Y$77,Y$9,Y$12)*$F16</f>
        <v>0</v>
      </c>
      <c r="Z16" s="91">
        <f>SUM(Z$36,Z$40,Z$43,Z$46,Z$50,Z$77,Z$9,Z$12)*$F16</f>
        <v>0</v>
      </c>
      <c r="AA16" s="91">
        <f>SUM(AA$36,AA$40,AA$43,AA$46,AA$50,AA$77,AA$9,AA$12)*$F16</f>
        <v>0</v>
      </c>
      <c r="AB16" s="91">
        <f>SUM(AB$36,AB$40,AB$43,AB$46,AB$50,AB$77,AB$9,AB$12)*$F16</f>
        <v>0</v>
      </c>
      <c r="AC16" s="91">
        <f>SUM(AC$36,AC$40,AC$43,AC$46,AC$50,AC$77,AC$9,AC$12)*$F16</f>
        <v>562.31882345568772</v>
      </c>
      <c r="AD16" s="91">
        <f>SUM(AD$36,AD$40,AD$43,AD$46,AD$50,AD$77,AD$9,AD$12)*$F16</f>
        <v>0</v>
      </c>
      <c r="AE16" s="91">
        <f>SUM(AE$36,AE$40,AE$43,AE$46,AE$50,AE$77,AE$9,AE$12)*$F16</f>
        <v>0</v>
      </c>
      <c r="AF16" s="91">
        <f>SUM(AF$36,AF$40,AF$43,AF$46,AF$50,AF$77,AF$9,AF$12)*$F16</f>
        <v>0</v>
      </c>
      <c r="AG16" s="91">
        <f>SUM(AG$36,AG$40,AG$43,AG$46,AG$50,AG$77,AG$9,AG$12)*$F16</f>
        <v>0</v>
      </c>
      <c r="AH16" s="91">
        <f>SUM(AH$36,AH$40,AH$43,AH$46,AH$50,AH$77,AH$9,AH$12)*$F16</f>
        <v>0</v>
      </c>
      <c r="AI16" s="91">
        <f>SUM(AI$36,AI$40,AI$43,AI$46,AI$50,AI$77,AI$9,AI$12)*$F16</f>
        <v>0</v>
      </c>
      <c r="AJ16" s="91">
        <f>SUM(AJ$36,AJ$40,AJ$43,AJ$46,AJ$50,AJ$77,AJ$9,AJ$12)*$F16</f>
        <v>0</v>
      </c>
      <c r="AK16" s="91">
        <f>SUM(AK$36,AK$40,AK$43,AK$46,AK$50,AK$77,AK$9,AK$12)*$F16</f>
        <v>0</v>
      </c>
    </row>
    <row r="17" spans="1:37" hidden="1" outlineLevel="1" x14ac:dyDescent="0.35">
      <c r="A17" s="29"/>
      <c r="B17"/>
      <c r="C17" s="24" t="s">
        <v>22</v>
      </c>
      <c r="D17" s="25" t="s">
        <v>23</v>
      </c>
      <c r="E17" s="89">
        <f t="shared" si="2"/>
        <v>215.79750000000001</v>
      </c>
      <c r="F17" s="96"/>
      <c r="G17" s="97">
        <v>215.79750000000001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97">
        <v>0</v>
      </c>
      <c r="AA17" s="97">
        <v>0</v>
      </c>
      <c r="AB17" s="97">
        <v>0</v>
      </c>
      <c r="AC17" s="97">
        <v>0</v>
      </c>
      <c r="AD17" s="97">
        <v>0</v>
      </c>
      <c r="AE17" s="97">
        <v>0</v>
      </c>
      <c r="AF17" s="97">
        <v>0</v>
      </c>
      <c r="AG17" s="97">
        <v>0</v>
      </c>
      <c r="AH17" s="97">
        <v>0</v>
      </c>
      <c r="AI17" s="97">
        <v>0</v>
      </c>
      <c r="AJ17" s="97">
        <v>0</v>
      </c>
      <c r="AK17" s="97">
        <v>0</v>
      </c>
    </row>
    <row r="18" spans="1:37" hidden="1" outlineLevel="1" x14ac:dyDescent="0.35">
      <c r="A18" s="29"/>
      <c r="B18"/>
      <c r="C18" s="24" t="s">
        <v>24</v>
      </c>
      <c r="D18" s="25" t="s">
        <v>25</v>
      </c>
      <c r="E18" s="98">
        <f t="shared" si="2"/>
        <v>1302.7660393103774</v>
      </c>
      <c r="F18" s="96">
        <v>3.5000000000000003E-2</v>
      </c>
      <c r="G18" s="90">
        <f>SUM(G$36,G$40,G$43,G$46,G$50)*$F18</f>
        <v>0</v>
      </c>
      <c r="H18" s="99">
        <f>SUM(H$36,H$40,H$43,H$46,H$50)*$F18</f>
        <v>579.73756911255703</v>
      </c>
      <c r="I18" s="91">
        <f>SUM(I$36,I$40,I$43,I$46,I$50)*$F18</f>
        <v>723.02847019782052</v>
      </c>
      <c r="J18" s="91">
        <f>SUM(J$36,J$40,J$43,J$46,J$50)*$F18</f>
        <v>0</v>
      </c>
      <c r="K18" s="91">
        <f>SUM(K$36,K$40,K$43,K$46,K$50)*$F18</f>
        <v>0</v>
      </c>
      <c r="L18" s="91">
        <f>SUM(L$36,L$40,L$43,L$46,L$50)*$F18</f>
        <v>0</v>
      </c>
      <c r="M18" s="91">
        <f>SUM(M$36,M$40,M$43,M$46,M$50)*$F18</f>
        <v>0</v>
      </c>
      <c r="N18" s="91">
        <f>SUM(N$36,N$40,N$43,N$46,N$50)*$F18</f>
        <v>0</v>
      </c>
      <c r="O18" s="91">
        <f>SUM(O$36,O$40,O$43,O$46,O$50)*$F18</f>
        <v>0</v>
      </c>
      <c r="P18" s="91">
        <f>SUM(P$36,P$40,P$43,P$46,P$50)*$F18</f>
        <v>0</v>
      </c>
      <c r="Q18" s="91">
        <f>SUM(Q$36,Q$40,Q$43,Q$46,Q$50)*$F18</f>
        <v>0</v>
      </c>
      <c r="R18" s="91">
        <f>SUM(R$36,R$40,R$43,R$46,R$50)*$F18</f>
        <v>0</v>
      </c>
      <c r="S18" s="91">
        <f>SUM(S$36,S$40,S$43,S$46,S$50)*$F18</f>
        <v>0</v>
      </c>
      <c r="T18" s="91">
        <f>SUM(T$36,T$40,T$43,T$46,T$50)*$F18</f>
        <v>0</v>
      </c>
      <c r="U18" s="91">
        <f>SUM(U$36,U$40,U$43,U$46,U$50)*$F18</f>
        <v>0</v>
      </c>
      <c r="V18" s="91">
        <f>SUM(V$36,V$40,V$43,V$46,V$50)*$F18</f>
        <v>0</v>
      </c>
      <c r="W18" s="91">
        <f>SUM(W$36,W$40,W$43,W$46,W$50)*$F18</f>
        <v>0</v>
      </c>
      <c r="X18" s="91">
        <f>SUM(X$36,X$40,X$43,X$46,X$50)*$F18</f>
        <v>0</v>
      </c>
      <c r="Y18" s="91">
        <f>SUM(Y$36,Y$40,Y$43,Y$46,Y$50)*$F18</f>
        <v>0</v>
      </c>
      <c r="Z18" s="91">
        <f>SUM(Z$36,Z$40,Z$43,Z$46,Z$50)*$F18</f>
        <v>0</v>
      </c>
      <c r="AA18" s="91">
        <f>SUM(AA$36,AA$40,AA$43,AA$46,AA$50)*$F18</f>
        <v>0</v>
      </c>
      <c r="AB18" s="91">
        <f>SUM(AB$36,AB$40,AB$43,AB$46,AB$50)*$F18</f>
        <v>0</v>
      </c>
      <c r="AC18" s="91">
        <f>SUM(AC$36,AC$40,AC$43,AC$46,AC$50)*$F18</f>
        <v>0</v>
      </c>
      <c r="AD18" s="91">
        <f>SUM(AD$36,AD$40,AD$43,AD$46,AD$50)*$F18</f>
        <v>0</v>
      </c>
      <c r="AE18" s="91">
        <f>SUM(AE$36,AE$40,AE$43,AE$46,AE$50)*$F18</f>
        <v>0</v>
      </c>
      <c r="AF18" s="91">
        <f>SUM(AF$36,AF$40,AF$43,AF$46,AF$50)*$F18</f>
        <v>0</v>
      </c>
      <c r="AG18" s="91">
        <f>SUM(AG$36,AG$40,AG$43,AG$46,AG$50)*$F18</f>
        <v>0</v>
      </c>
      <c r="AH18" s="91">
        <f>SUM(AH$36,AH$40,AH$43,AH$46,AH$50)*$F18</f>
        <v>0</v>
      </c>
      <c r="AI18" s="91">
        <f>SUM(AI$36,AI$40,AI$43,AI$46,AI$50)*$F18</f>
        <v>0</v>
      </c>
      <c r="AJ18" s="91">
        <f>SUM(AJ$36,AJ$40,AJ$43,AJ$46,AJ$50)*$F18</f>
        <v>0</v>
      </c>
      <c r="AK18" s="91">
        <f>SUM(AK$36,AK$40,AK$43,AK$46,AK$50)*$F18</f>
        <v>0</v>
      </c>
    </row>
    <row r="19" spans="1:37" hidden="1" outlineLevel="1" x14ac:dyDescent="0.35">
      <c r="A19" s="29"/>
      <c r="B19"/>
      <c r="C19" s="24" t="s">
        <v>129</v>
      </c>
      <c r="D19" s="32" t="s">
        <v>133</v>
      </c>
      <c r="E19" s="98">
        <f t="shared" si="2"/>
        <v>17000</v>
      </c>
      <c r="F19" s="96"/>
      <c r="G19" s="90">
        <v>0</v>
      </c>
      <c r="H19" s="100">
        <f>8500</f>
        <v>8500</v>
      </c>
      <c r="I19" s="100">
        <f>8500</f>
        <v>8500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  <c r="P19" s="90">
        <v>0</v>
      </c>
      <c r="Q19" s="90">
        <v>0</v>
      </c>
      <c r="R19" s="90">
        <v>0</v>
      </c>
      <c r="S19" s="90">
        <v>0</v>
      </c>
      <c r="T19" s="90">
        <v>0</v>
      </c>
      <c r="U19" s="90">
        <v>0</v>
      </c>
      <c r="V19" s="90">
        <v>0</v>
      </c>
      <c r="W19" s="90">
        <v>0</v>
      </c>
      <c r="X19" s="90">
        <v>0</v>
      </c>
      <c r="Y19" s="90">
        <v>0</v>
      </c>
      <c r="Z19" s="90">
        <v>0</v>
      </c>
      <c r="AA19" s="90">
        <v>0</v>
      </c>
      <c r="AB19" s="90">
        <v>0</v>
      </c>
      <c r="AC19" s="90">
        <v>0</v>
      </c>
      <c r="AD19" s="90">
        <v>0</v>
      </c>
      <c r="AE19" s="90">
        <v>0</v>
      </c>
      <c r="AF19" s="90">
        <v>0</v>
      </c>
      <c r="AG19" s="90">
        <v>0</v>
      </c>
      <c r="AH19" s="90">
        <v>0</v>
      </c>
      <c r="AI19" s="90">
        <v>0</v>
      </c>
      <c r="AJ19" s="90">
        <v>0</v>
      </c>
      <c r="AK19" s="90">
        <v>0</v>
      </c>
    </row>
    <row r="20" spans="1:37" hidden="1" outlineLevel="1" x14ac:dyDescent="0.35">
      <c r="B20" s="30"/>
      <c r="C20" s="27" t="s">
        <v>26</v>
      </c>
      <c r="D20" s="31" t="s">
        <v>27</v>
      </c>
      <c r="E20" s="101">
        <f t="shared" si="2"/>
        <v>32250.429453719036</v>
      </c>
      <c r="F20" s="102"/>
      <c r="G20" s="88">
        <f>SUBTOTAL(9,G21:G22)</f>
        <v>0</v>
      </c>
      <c r="H20" s="88">
        <f t="shared" ref="H20:AK20" si="5">SUBTOTAL(9,H21:H22)</f>
        <v>16271.067834776966</v>
      </c>
      <c r="I20" s="88">
        <f t="shared" si="5"/>
        <v>15979.361618942068</v>
      </c>
      <c r="J20" s="88">
        <f t="shared" si="5"/>
        <v>0</v>
      </c>
      <c r="K20" s="88">
        <f t="shared" si="5"/>
        <v>0</v>
      </c>
      <c r="L20" s="88">
        <f t="shared" si="5"/>
        <v>0</v>
      </c>
      <c r="M20" s="88">
        <f t="shared" si="5"/>
        <v>0</v>
      </c>
      <c r="N20" s="88">
        <f t="shared" si="5"/>
        <v>0</v>
      </c>
      <c r="O20" s="88">
        <f t="shared" si="5"/>
        <v>0</v>
      </c>
      <c r="P20" s="88">
        <f t="shared" si="5"/>
        <v>0</v>
      </c>
      <c r="Q20" s="88">
        <f t="shared" si="5"/>
        <v>0</v>
      </c>
      <c r="R20" s="88">
        <f t="shared" si="5"/>
        <v>0</v>
      </c>
      <c r="S20" s="88">
        <f t="shared" si="5"/>
        <v>0</v>
      </c>
      <c r="T20" s="88">
        <f t="shared" si="5"/>
        <v>0</v>
      </c>
      <c r="U20" s="88">
        <f t="shared" si="5"/>
        <v>0</v>
      </c>
      <c r="V20" s="88">
        <f t="shared" si="5"/>
        <v>0</v>
      </c>
      <c r="W20" s="88">
        <f t="shared" si="5"/>
        <v>0</v>
      </c>
      <c r="X20" s="88">
        <f t="shared" si="5"/>
        <v>0</v>
      </c>
      <c r="Y20" s="88">
        <f t="shared" si="5"/>
        <v>0</v>
      </c>
      <c r="Z20" s="88">
        <f t="shared" si="5"/>
        <v>0</v>
      </c>
      <c r="AA20" s="88">
        <f t="shared" si="5"/>
        <v>0</v>
      </c>
      <c r="AB20" s="88">
        <f t="shared" si="5"/>
        <v>0</v>
      </c>
      <c r="AC20" s="88">
        <f t="shared" si="5"/>
        <v>0</v>
      </c>
      <c r="AD20" s="88">
        <f t="shared" si="5"/>
        <v>0</v>
      </c>
      <c r="AE20" s="88">
        <f t="shared" si="5"/>
        <v>0</v>
      </c>
      <c r="AF20" s="88">
        <f t="shared" si="5"/>
        <v>0</v>
      </c>
      <c r="AG20" s="88">
        <f t="shared" si="5"/>
        <v>0</v>
      </c>
      <c r="AH20" s="88">
        <f t="shared" si="5"/>
        <v>0</v>
      </c>
      <c r="AI20" s="88">
        <f t="shared" si="5"/>
        <v>0</v>
      </c>
      <c r="AJ20" s="88">
        <f t="shared" si="5"/>
        <v>0</v>
      </c>
      <c r="AK20" s="88">
        <f t="shared" si="5"/>
        <v>0</v>
      </c>
    </row>
    <row r="21" spans="1:37" hidden="1" outlineLevel="1" x14ac:dyDescent="0.35">
      <c r="B21" s="30"/>
      <c r="C21" s="24" t="s">
        <v>28</v>
      </c>
      <c r="D21" s="32" t="s">
        <v>29</v>
      </c>
      <c r="E21" s="98">
        <f t="shared" si="2"/>
        <v>2015.6518408574398</v>
      </c>
      <c r="F21" s="103">
        <v>1E-3</v>
      </c>
      <c r="G21" s="100">
        <f>SUM(G$9,G$12,G$24,G$26,G$29,G$31,G$33,G$40,G$43,G$46,G$50)*$F21</f>
        <v>0</v>
      </c>
      <c r="H21" s="100">
        <f>SUM(H$9,H$12,H$24,H$26,H$29,H$31,H$33,H$40,H$43,H$46,H$50)*$F21</f>
        <v>1016.9417396735604</v>
      </c>
      <c r="I21" s="99">
        <f>SUM(I$9,I$12,I$24,I$26,I$29,I$31,I$33,I$40,I$43,I$46,I$50)*$F21</f>
        <v>998.71010118387937</v>
      </c>
      <c r="J21" s="99">
        <f>SUM(J$9,J$12,J$24,J$26,J$29,J$31,J$33,J$40,J$43,J$46,J$50)*$F21</f>
        <v>0</v>
      </c>
      <c r="K21" s="99">
        <f>SUM(K$9,K$12,K$24,K$26,K$29,K$31,K$33,K$40,K$43,K$46,K$50)*$F21</f>
        <v>0</v>
      </c>
      <c r="L21" s="99">
        <f>SUM(L$9,L$12,L$24,L$26,L$29,L$31,L$33,L$40,L$43,L$46,L$50)*$F21</f>
        <v>0</v>
      </c>
      <c r="M21" s="99">
        <f>SUM(M$9,M$12,M$24,M$26,M$29,M$31,M$33,M$40,M$43,M$46,M$50)*$F21</f>
        <v>0</v>
      </c>
      <c r="N21" s="99">
        <f>SUM(N$9,N$12,N$24,N$26,N$29,N$31,N$33,N$40,N$43,N$46,N$50)*$F21</f>
        <v>0</v>
      </c>
      <c r="O21" s="99">
        <f>SUM(O$9,O$12,O$24,O$26,O$29,O$31,O$33,O$40,O$43,O$46,O$50)*$F21</f>
        <v>0</v>
      </c>
      <c r="P21" s="99">
        <f>SUM(P$9,P$12,P$24,P$26,P$29,P$31,P$33,P$40,P$43,P$46,P$50)*$F21</f>
        <v>0</v>
      </c>
      <c r="Q21" s="99">
        <f>SUM(Q$9,Q$12,Q$24,Q$26,Q$29,Q$31,Q$33,Q$40,Q$43,Q$46,Q$50)*$F21</f>
        <v>0</v>
      </c>
      <c r="R21" s="99">
        <f>SUM(R$9,R$12,R$24,R$26,R$29,R$31,R$33,R$40,R$43,R$46,R$50)*$F21</f>
        <v>0</v>
      </c>
      <c r="S21" s="99">
        <f>SUM(S$9,S$12,S$24,S$26,S$29,S$31,S$33,S$40,S$43,S$46,S$50)*$F21</f>
        <v>0</v>
      </c>
      <c r="T21" s="99">
        <f>SUM(T$9,T$12,T$24,T$26,T$29,T$31,T$33,T$40,T$43,T$46,T$50)*$F21</f>
        <v>0</v>
      </c>
      <c r="U21" s="99">
        <f>SUM(U$9,U$12,U$24,U$26,U$29,U$31,U$33,U$40,U$43,U$46,U$50)*$F21</f>
        <v>0</v>
      </c>
      <c r="V21" s="99">
        <f>SUM(V$9,V$12,V$24,V$26,V$29,V$31,V$33,V$40,V$43,V$46,V$50)*$F21</f>
        <v>0</v>
      </c>
      <c r="W21" s="99">
        <f>SUM(W$9,W$12,W$24,W$26,W$29,W$31,W$33,W$40,W$43,W$46,W$50)*$F21</f>
        <v>0</v>
      </c>
      <c r="X21" s="99">
        <f>SUM(X$9,X$12,X$24,X$26,X$29,X$31,X$33,X$40,X$43,X$46,X$50)*$F21</f>
        <v>0</v>
      </c>
      <c r="Y21" s="99">
        <f>SUM(Y$9,Y$12,Y$24,Y$26,Y$29,Y$31,Y$33,Y$40,Y$43,Y$46,Y$50)*$F21</f>
        <v>0</v>
      </c>
      <c r="Z21" s="99">
        <f>SUM(Z$9,Z$12,Z$24,Z$26,Z$29,Z$31,Z$33,Z$40,Z$43,Z$46,Z$50)*$F21</f>
        <v>0</v>
      </c>
      <c r="AA21" s="99">
        <f>SUM(AA$9,AA$12,AA$24,AA$26,AA$29,AA$31,AA$33,AA$40,AA$43,AA$46,AA$50)*$F21</f>
        <v>0</v>
      </c>
      <c r="AB21" s="99">
        <f>SUM(AB$9,AB$12,AB$24,AB$26,AB$29,AB$31,AB$33,AB$40,AB$43,AB$46,AB$50)*$F21</f>
        <v>0</v>
      </c>
      <c r="AC21" s="99">
        <f>SUM(AC$9,AC$12,AC$24,AC$26,AC$29,AC$31,AC$33,AC$40,AC$43,AC$46,AC$50)*$F21</f>
        <v>0</v>
      </c>
      <c r="AD21" s="99">
        <f>SUM(AD$9,AD$12,AD$24,AD$26,AD$29,AD$31,AD$33,AD$40,AD$43,AD$46,AD$50)*$F21</f>
        <v>0</v>
      </c>
      <c r="AE21" s="99">
        <f>SUM(AE$9,AE$12,AE$24,AE$26,AE$29,AE$31,AE$33,AE$40,AE$43,AE$46,AE$50)*$F21</f>
        <v>0</v>
      </c>
      <c r="AF21" s="99">
        <f>SUM(AF$9,AF$12,AF$24,AF$26,AF$29,AF$31,AF$33,AF$40,AF$43,AF$46,AF$50)*$F21</f>
        <v>0</v>
      </c>
      <c r="AG21" s="99">
        <f>SUM(AG$9,AG$12,AG$24,AG$26,AG$29,AG$31,AG$33,AG$40,AG$43,AG$46,AG$50)*$F21</f>
        <v>0</v>
      </c>
      <c r="AH21" s="99">
        <f>SUM(AH$9,AH$12,AH$24,AH$26,AH$29,AH$31,AH$33,AH$40,AH$43,AH$46,AH$50)*$F21</f>
        <v>0</v>
      </c>
      <c r="AI21" s="99">
        <f>SUM(AI$9,AI$12,AI$24,AI$26,AI$29,AI$31,AI$33,AI$40,AI$43,AI$46,AI$50)*$F21</f>
        <v>0</v>
      </c>
      <c r="AJ21" s="99">
        <f>SUM(AJ$9,AJ$12,AJ$24,AJ$26,AJ$29,AJ$31,AJ$33,AJ$40,AJ$43,AJ$46,AJ$50)*$F21</f>
        <v>0</v>
      </c>
      <c r="AK21" s="99">
        <f>SUM(AK$9,AK$12,AK$24,AK$26,AK$29,AK$31,AK$33,AK$40,AK$43,AK$46,AK$50)*$F21</f>
        <v>0</v>
      </c>
    </row>
    <row r="22" spans="1:37" hidden="1" outlineLevel="1" x14ac:dyDescent="0.35">
      <c r="B22" s="30"/>
      <c r="C22" s="24" t="s">
        <v>30</v>
      </c>
      <c r="D22" s="32" t="s">
        <v>31</v>
      </c>
      <c r="E22" s="98">
        <f t="shared" si="2"/>
        <v>30234.777612861595</v>
      </c>
      <c r="F22" s="103">
        <v>1.4999999999999999E-2</v>
      </c>
      <c r="G22" s="100">
        <f>SUM(G$9,G$12,G$24,G$26,G$29,G$31,G$33,G$40,G$43,G$46,G$50)*$F22</f>
        <v>0</v>
      </c>
      <c r="H22" s="99">
        <f>SUM(H$9,H$12,H$24,H$26,H$29,H$31,H$33,H$40,H$43,H$46,H$50)*$F22</f>
        <v>15254.126095103406</v>
      </c>
      <c r="I22" s="99">
        <f>SUM(I$9,I$12,I$24,I$26,I$29,I$31,I$33,I$40,I$43,I$46,I$50)*$F22</f>
        <v>14980.65151775819</v>
      </c>
      <c r="J22" s="99">
        <f>SUM(J$9,J$12,J$24,J$26,J$29,J$31,J$33,J$40,J$43,J$46,J$50)*$F22</f>
        <v>0</v>
      </c>
      <c r="K22" s="99">
        <f>SUM(K$9,K$12,K$24,K$26,K$29,K$31,K$33,K$40,K$43,K$46,K$50)*$F22</f>
        <v>0</v>
      </c>
      <c r="L22" s="99">
        <f>SUM(L$9,L$12,L$24,L$26,L$29,L$31,L$33,L$40,L$43,L$46,L$50)*$F22</f>
        <v>0</v>
      </c>
      <c r="M22" s="99">
        <f>SUM(M$9,M$12,M$24,M$26,M$29,M$31,M$33,M$40,M$43,M$46,M$50)*$F22</f>
        <v>0</v>
      </c>
      <c r="N22" s="99">
        <f>SUM(N$9,N$12,N$24,N$26,N$29,N$31,N$33,N$40,N$43,N$46,N$50)*$F22</f>
        <v>0</v>
      </c>
      <c r="O22" s="99">
        <f>SUM(O$9,O$12,O$24,O$26,O$29,O$31,O$33,O$40,O$43,O$46,O$50)*$F22</f>
        <v>0</v>
      </c>
      <c r="P22" s="99">
        <f>SUM(P$9,P$12,P$24,P$26,P$29,P$31,P$33,P$40,P$43,P$46,P$50)*$F22</f>
        <v>0</v>
      </c>
      <c r="Q22" s="99">
        <f>SUM(Q$9,Q$12,Q$24,Q$26,Q$29,Q$31,Q$33,Q$40,Q$43,Q$46,Q$50)*$F22</f>
        <v>0</v>
      </c>
      <c r="R22" s="99">
        <f>SUM(R$9,R$12,R$24,R$26,R$29,R$31,R$33,R$40,R$43,R$46,R$50)*$F22</f>
        <v>0</v>
      </c>
      <c r="S22" s="99">
        <f>SUM(S$9,S$12,S$24,S$26,S$29,S$31,S$33,S$40,S$43,S$46,S$50)*$F22</f>
        <v>0</v>
      </c>
      <c r="T22" s="99">
        <f>SUM(T$9,T$12,T$24,T$26,T$29,T$31,T$33,T$40,T$43,T$46,T$50)*$F22</f>
        <v>0</v>
      </c>
      <c r="U22" s="99">
        <f>SUM(U$9,U$12,U$24,U$26,U$29,U$31,U$33,U$40,U$43,U$46,U$50)*$F22</f>
        <v>0</v>
      </c>
      <c r="V22" s="99">
        <f>SUM(V$9,V$12,V$24,V$26,V$29,V$31,V$33,V$40,V$43,V$46,V$50)*$F22</f>
        <v>0</v>
      </c>
      <c r="W22" s="99">
        <f>SUM(W$9,W$12,W$24,W$26,W$29,W$31,W$33,W$40,W$43,W$46,W$50)*$F22</f>
        <v>0</v>
      </c>
      <c r="X22" s="99">
        <f>SUM(X$9,X$12,X$24,X$26,X$29,X$31,X$33,X$40,X$43,X$46,X$50)*$F22</f>
        <v>0</v>
      </c>
      <c r="Y22" s="99">
        <f>SUM(Y$9,Y$12,Y$24,Y$26,Y$29,Y$31,Y$33,Y$40,Y$43,Y$46,Y$50)*$F22</f>
        <v>0</v>
      </c>
      <c r="Z22" s="99">
        <f>SUM(Z$9,Z$12,Z$24,Z$26,Z$29,Z$31,Z$33,Z$40,Z$43,Z$46,Z$50)*$F22</f>
        <v>0</v>
      </c>
      <c r="AA22" s="99">
        <f>SUM(AA$9,AA$12,AA$24,AA$26,AA$29,AA$31,AA$33,AA$40,AA$43,AA$46,AA$50)*$F22</f>
        <v>0</v>
      </c>
      <c r="AB22" s="99">
        <f>SUM(AB$9,AB$12,AB$24,AB$26,AB$29,AB$31,AB$33,AB$40,AB$43,AB$46,AB$50)*$F22</f>
        <v>0</v>
      </c>
      <c r="AC22" s="99">
        <f>SUM(AC$9,AC$12,AC$24,AC$26,AC$29,AC$31,AC$33,AC$40,AC$43,AC$46,AC$50)*$F22</f>
        <v>0</v>
      </c>
      <c r="AD22" s="99">
        <f>SUM(AD$9,AD$12,AD$24,AD$26,AD$29,AD$31,AD$33,AD$40,AD$43,AD$46,AD$50)*$F22</f>
        <v>0</v>
      </c>
      <c r="AE22" s="99">
        <f>SUM(AE$9,AE$12,AE$24,AE$26,AE$29,AE$31,AE$33,AE$40,AE$43,AE$46,AE$50)*$F22</f>
        <v>0</v>
      </c>
      <c r="AF22" s="99">
        <f>SUM(AF$9,AF$12,AF$24,AF$26,AF$29,AF$31,AF$33,AF$40,AF$43,AF$46,AF$50)*$F22</f>
        <v>0</v>
      </c>
      <c r="AG22" s="99">
        <f>SUM(AG$9,AG$12,AG$24,AG$26,AG$29,AG$31,AG$33,AG$40,AG$43,AG$46,AG$50)*$F22</f>
        <v>0</v>
      </c>
      <c r="AH22" s="99">
        <f>SUM(AH$9,AH$12,AH$24,AH$26,AH$29,AH$31,AH$33,AH$40,AH$43,AH$46,AH$50)*$F22</f>
        <v>0</v>
      </c>
      <c r="AI22" s="99">
        <f>SUM(AI$9,AI$12,AI$24,AI$26,AI$29,AI$31,AI$33,AI$40,AI$43,AI$46,AI$50)*$F22</f>
        <v>0</v>
      </c>
      <c r="AJ22" s="99">
        <f>SUM(AJ$9,AJ$12,AJ$24,AJ$26,AJ$29,AJ$31,AJ$33,AJ$40,AJ$43,AJ$46,AJ$50)*$F22</f>
        <v>0</v>
      </c>
      <c r="AK22" s="99">
        <f>SUM(AK$9,AK$12,AK$24,AK$26,AK$29,AK$31,AK$33,AK$40,AK$43,AK$46,AK$50)*$F22</f>
        <v>0</v>
      </c>
    </row>
    <row r="23" spans="1:37" collapsed="1" x14ac:dyDescent="0.35">
      <c r="C23" s="20">
        <v>2</v>
      </c>
      <c r="D23" s="21" t="s">
        <v>32</v>
      </c>
      <c r="E23" s="85">
        <f t="shared" si="2"/>
        <v>237411.5789684694</v>
      </c>
      <c r="F23" s="85"/>
      <c r="G23" s="86">
        <f>SUBTOTAL(9,G24:G53)</f>
        <v>0</v>
      </c>
      <c r="H23" s="86">
        <f t="shared" ref="H23:AK23" si="6">SUBTOTAL(9,H24:H53)</f>
        <v>120116.81093538257</v>
      </c>
      <c r="I23" s="86">
        <f t="shared" si="6"/>
        <v>81792.628023983678</v>
      </c>
      <c r="J23" s="86">
        <f t="shared" si="6"/>
        <v>0</v>
      </c>
      <c r="K23" s="86">
        <f t="shared" si="6"/>
        <v>0</v>
      </c>
      <c r="L23" s="86">
        <f t="shared" si="6"/>
        <v>0</v>
      </c>
      <c r="M23" s="86">
        <f t="shared" si="6"/>
        <v>3550.2140009103164</v>
      </c>
      <c r="N23" s="86">
        <f t="shared" si="6"/>
        <v>3550.2140009103164</v>
      </c>
      <c r="O23" s="86">
        <f t="shared" si="6"/>
        <v>0</v>
      </c>
      <c r="P23" s="86">
        <f t="shared" si="6"/>
        <v>0</v>
      </c>
      <c r="Q23" s="86">
        <f t="shared" si="6"/>
        <v>0</v>
      </c>
      <c r="R23" s="86">
        <f t="shared" si="6"/>
        <v>3550.2140009103164</v>
      </c>
      <c r="S23" s="86">
        <f t="shared" si="6"/>
        <v>3550.2140009103164</v>
      </c>
      <c r="T23" s="86">
        <f t="shared" si="6"/>
        <v>0</v>
      </c>
      <c r="U23" s="86">
        <f t="shared" si="6"/>
        <v>0</v>
      </c>
      <c r="V23" s="86">
        <f t="shared" si="6"/>
        <v>0</v>
      </c>
      <c r="W23" s="86">
        <f t="shared" si="6"/>
        <v>3550.2140009103164</v>
      </c>
      <c r="X23" s="86">
        <f t="shared" si="6"/>
        <v>3550.2140009103164</v>
      </c>
      <c r="Y23" s="86">
        <f t="shared" si="6"/>
        <v>0</v>
      </c>
      <c r="Z23" s="86">
        <f t="shared" si="6"/>
        <v>0</v>
      </c>
      <c r="AA23" s="86">
        <f t="shared" si="6"/>
        <v>0</v>
      </c>
      <c r="AB23" s="86">
        <f t="shared" si="6"/>
        <v>3550.2140009103164</v>
      </c>
      <c r="AC23" s="86">
        <f t="shared" si="6"/>
        <v>3550.2140009103164</v>
      </c>
      <c r="AD23" s="86">
        <f t="shared" si="6"/>
        <v>0</v>
      </c>
      <c r="AE23" s="86">
        <f t="shared" si="6"/>
        <v>0</v>
      </c>
      <c r="AF23" s="86">
        <f t="shared" si="6"/>
        <v>0</v>
      </c>
      <c r="AG23" s="86">
        <f t="shared" si="6"/>
        <v>3550.2140009103164</v>
      </c>
      <c r="AH23" s="86">
        <f t="shared" si="6"/>
        <v>3550.2140009103164</v>
      </c>
      <c r="AI23" s="86">
        <f t="shared" si="6"/>
        <v>0</v>
      </c>
      <c r="AJ23" s="86">
        <f t="shared" si="6"/>
        <v>0</v>
      </c>
      <c r="AK23" s="86">
        <f t="shared" si="6"/>
        <v>0</v>
      </c>
    </row>
    <row r="24" spans="1:37" hidden="1" outlineLevel="1" x14ac:dyDescent="0.35">
      <c r="B24" s="33"/>
      <c r="C24" s="34" t="s">
        <v>33</v>
      </c>
      <c r="D24" s="23" t="s">
        <v>34</v>
      </c>
      <c r="E24" s="104">
        <f t="shared" si="2"/>
        <v>6625.719090000006</v>
      </c>
      <c r="F24" s="104"/>
      <c r="G24" s="88">
        <f t="shared" ref="G24:AK24" si="7">SUBTOTAL(9,G25)</f>
        <v>0</v>
      </c>
      <c r="H24" s="88">
        <f t="shared" si="7"/>
        <v>6625.719090000006</v>
      </c>
      <c r="I24" s="88">
        <f t="shared" si="7"/>
        <v>0</v>
      </c>
      <c r="J24" s="88">
        <f t="shared" si="7"/>
        <v>0</v>
      </c>
      <c r="K24" s="88">
        <f t="shared" si="7"/>
        <v>0</v>
      </c>
      <c r="L24" s="88">
        <f t="shared" si="7"/>
        <v>0</v>
      </c>
      <c r="M24" s="88">
        <f t="shared" si="7"/>
        <v>0</v>
      </c>
      <c r="N24" s="88">
        <f t="shared" si="7"/>
        <v>0</v>
      </c>
      <c r="O24" s="88">
        <f t="shared" si="7"/>
        <v>0</v>
      </c>
      <c r="P24" s="88">
        <f t="shared" si="7"/>
        <v>0</v>
      </c>
      <c r="Q24" s="88">
        <f t="shared" si="7"/>
        <v>0</v>
      </c>
      <c r="R24" s="88">
        <f t="shared" si="7"/>
        <v>0</v>
      </c>
      <c r="S24" s="88">
        <f t="shared" si="7"/>
        <v>0</v>
      </c>
      <c r="T24" s="88">
        <f t="shared" si="7"/>
        <v>0</v>
      </c>
      <c r="U24" s="88">
        <f t="shared" si="7"/>
        <v>0</v>
      </c>
      <c r="V24" s="88">
        <f t="shared" si="7"/>
        <v>0</v>
      </c>
      <c r="W24" s="88">
        <f t="shared" si="7"/>
        <v>0</v>
      </c>
      <c r="X24" s="88">
        <f t="shared" si="7"/>
        <v>0</v>
      </c>
      <c r="Y24" s="88">
        <f t="shared" si="7"/>
        <v>0</v>
      </c>
      <c r="Z24" s="88">
        <f t="shared" si="7"/>
        <v>0</v>
      </c>
      <c r="AA24" s="88">
        <f t="shared" si="7"/>
        <v>0</v>
      </c>
      <c r="AB24" s="88">
        <f t="shared" si="7"/>
        <v>0</v>
      </c>
      <c r="AC24" s="88">
        <f t="shared" si="7"/>
        <v>0</v>
      </c>
      <c r="AD24" s="88">
        <f t="shared" si="7"/>
        <v>0</v>
      </c>
      <c r="AE24" s="88">
        <f t="shared" si="7"/>
        <v>0</v>
      </c>
      <c r="AF24" s="88">
        <f t="shared" si="7"/>
        <v>0</v>
      </c>
      <c r="AG24" s="88">
        <f t="shared" si="7"/>
        <v>0</v>
      </c>
      <c r="AH24" s="88">
        <f t="shared" si="7"/>
        <v>0</v>
      </c>
      <c r="AI24" s="88">
        <f t="shared" si="7"/>
        <v>0</v>
      </c>
      <c r="AJ24" s="88">
        <f t="shared" si="7"/>
        <v>0</v>
      </c>
      <c r="AK24" s="88">
        <f t="shared" si="7"/>
        <v>0</v>
      </c>
    </row>
    <row r="25" spans="1:37" hidden="1" outlineLevel="1" x14ac:dyDescent="0.35">
      <c r="B25" s="28"/>
      <c r="C25" s="24" t="s">
        <v>35</v>
      </c>
      <c r="D25" s="25" t="s">
        <v>34</v>
      </c>
      <c r="E25" s="95">
        <f t="shared" si="2"/>
        <v>6625.719090000006</v>
      </c>
      <c r="F25" s="95"/>
      <c r="G25" s="90">
        <v>0</v>
      </c>
      <c r="H25" s="91">
        <v>6625.719090000006</v>
      </c>
      <c r="I25" s="91">
        <v>0</v>
      </c>
      <c r="J25" s="91">
        <v>0</v>
      </c>
      <c r="K25" s="91">
        <v>0</v>
      </c>
      <c r="L25" s="91">
        <v>0</v>
      </c>
      <c r="M25" s="91">
        <v>0</v>
      </c>
      <c r="N25" s="91">
        <v>0</v>
      </c>
      <c r="O25" s="91">
        <v>0</v>
      </c>
      <c r="P25" s="91">
        <v>0</v>
      </c>
      <c r="Q25" s="91">
        <v>0</v>
      </c>
      <c r="R25" s="91">
        <v>0</v>
      </c>
      <c r="S25" s="91">
        <v>0</v>
      </c>
      <c r="T25" s="91">
        <v>0</v>
      </c>
      <c r="U25" s="91">
        <v>0</v>
      </c>
      <c r="V25" s="91">
        <v>0</v>
      </c>
      <c r="W25" s="91">
        <v>0</v>
      </c>
      <c r="X25" s="91">
        <v>0</v>
      </c>
      <c r="Y25" s="91">
        <v>0</v>
      </c>
      <c r="Z25" s="91">
        <v>0</v>
      </c>
      <c r="AA25" s="91">
        <v>0</v>
      </c>
      <c r="AB25" s="91">
        <v>0</v>
      </c>
      <c r="AC25" s="91">
        <v>0</v>
      </c>
      <c r="AD25" s="91">
        <v>0</v>
      </c>
      <c r="AE25" s="91">
        <v>0</v>
      </c>
      <c r="AF25" s="91">
        <v>0</v>
      </c>
      <c r="AG25" s="91">
        <v>0</v>
      </c>
      <c r="AH25" s="91">
        <v>0</v>
      </c>
      <c r="AI25" s="91">
        <v>0</v>
      </c>
      <c r="AJ25" s="91">
        <v>0</v>
      </c>
      <c r="AK25" s="91">
        <v>0</v>
      </c>
    </row>
    <row r="26" spans="1:37" hidden="1" outlineLevel="1" x14ac:dyDescent="0.35">
      <c r="B26" s="26"/>
      <c r="C26" s="42" t="s">
        <v>36</v>
      </c>
      <c r="D26" s="23" t="s">
        <v>137</v>
      </c>
      <c r="E26" s="104">
        <f t="shared" si="2"/>
        <v>7075.6925300000003</v>
      </c>
      <c r="F26" s="104"/>
      <c r="G26" s="88">
        <f t="shared" ref="G26:AK26" si="8">SUBTOTAL(9,G27:G28)</f>
        <v>0</v>
      </c>
      <c r="H26" s="88">
        <f t="shared" si="8"/>
        <v>7075.6925300000003</v>
      </c>
      <c r="I26" s="88">
        <f t="shared" si="8"/>
        <v>0</v>
      </c>
      <c r="J26" s="88">
        <f t="shared" si="8"/>
        <v>0</v>
      </c>
      <c r="K26" s="88">
        <f t="shared" si="8"/>
        <v>0</v>
      </c>
      <c r="L26" s="88">
        <f t="shared" si="8"/>
        <v>0</v>
      </c>
      <c r="M26" s="88">
        <f t="shared" si="8"/>
        <v>0</v>
      </c>
      <c r="N26" s="88">
        <f t="shared" si="8"/>
        <v>0</v>
      </c>
      <c r="O26" s="88">
        <f t="shared" si="8"/>
        <v>0</v>
      </c>
      <c r="P26" s="88">
        <f t="shared" si="8"/>
        <v>0</v>
      </c>
      <c r="Q26" s="88">
        <f t="shared" si="8"/>
        <v>0</v>
      </c>
      <c r="R26" s="88">
        <f t="shared" si="8"/>
        <v>0</v>
      </c>
      <c r="S26" s="88">
        <f t="shared" si="8"/>
        <v>0</v>
      </c>
      <c r="T26" s="88">
        <f t="shared" si="8"/>
        <v>0</v>
      </c>
      <c r="U26" s="88">
        <f t="shared" si="8"/>
        <v>0</v>
      </c>
      <c r="V26" s="88">
        <f t="shared" si="8"/>
        <v>0</v>
      </c>
      <c r="W26" s="88">
        <f t="shared" si="8"/>
        <v>0</v>
      </c>
      <c r="X26" s="88">
        <f t="shared" si="8"/>
        <v>0</v>
      </c>
      <c r="Y26" s="88">
        <f t="shared" si="8"/>
        <v>0</v>
      </c>
      <c r="Z26" s="88">
        <f t="shared" si="8"/>
        <v>0</v>
      </c>
      <c r="AA26" s="88">
        <f t="shared" si="8"/>
        <v>0</v>
      </c>
      <c r="AB26" s="88">
        <f t="shared" si="8"/>
        <v>0</v>
      </c>
      <c r="AC26" s="88">
        <f t="shared" si="8"/>
        <v>0</v>
      </c>
      <c r="AD26" s="88">
        <f t="shared" si="8"/>
        <v>0</v>
      </c>
      <c r="AE26" s="88">
        <f t="shared" si="8"/>
        <v>0</v>
      </c>
      <c r="AF26" s="88">
        <f t="shared" si="8"/>
        <v>0</v>
      </c>
      <c r="AG26" s="88">
        <f t="shared" si="8"/>
        <v>0</v>
      </c>
      <c r="AH26" s="88">
        <f t="shared" si="8"/>
        <v>0</v>
      </c>
      <c r="AI26" s="88">
        <f t="shared" si="8"/>
        <v>0</v>
      </c>
      <c r="AJ26" s="88">
        <f t="shared" si="8"/>
        <v>0</v>
      </c>
      <c r="AK26" s="88">
        <f t="shared" si="8"/>
        <v>0</v>
      </c>
    </row>
    <row r="27" spans="1:37" hidden="1" outlineLevel="1" x14ac:dyDescent="0.35">
      <c r="B27" s="28"/>
      <c r="C27" s="24" t="s">
        <v>37</v>
      </c>
      <c r="D27" s="25" t="s">
        <v>138</v>
      </c>
      <c r="E27" s="95">
        <f t="shared" si="2"/>
        <v>2943.7051600000009</v>
      </c>
      <c r="F27" s="95"/>
      <c r="G27" s="90">
        <v>0</v>
      </c>
      <c r="H27" s="91">
        <v>2943.7051600000009</v>
      </c>
      <c r="I27" s="91">
        <v>0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v>0</v>
      </c>
      <c r="P27" s="91">
        <v>0</v>
      </c>
      <c r="Q27" s="91">
        <v>0</v>
      </c>
      <c r="R27" s="91">
        <v>0</v>
      </c>
      <c r="S27" s="91">
        <v>0</v>
      </c>
      <c r="T27" s="91">
        <v>0</v>
      </c>
      <c r="U27" s="91">
        <v>0</v>
      </c>
      <c r="V27" s="91">
        <v>0</v>
      </c>
      <c r="W27" s="91">
        <v>0</v>
      </c>
      <c r="X27" s="91">
        <v>0</v>
      </c>
      <c r="Y27" s="91">
        <v>0</v>
      </c>
      <c r="Z27" s="91">
        <v>0</v>
      </c>
      <c r="AA27" s="91">
        <v>0</v>
      </c>
      <c r="AB27" s="91">
        <v>0</v>
      </c>
      <c r="AC27" s="91">
        <v>0</v>
      </c>
      <c r="AD27" s="91">
        <v>0</v>
      </c>
      <c r="AE27" s="91">
        <v>0</v>
      </c>
      <c r="AF27" s="91">
        <v>0</v>
      </c>
      <c r="AG27" s="91">
        <v>0</v>
      </c>
      <c r="AH27" s="91">
        <v>0</v>
      </c>
      <c r="AI27" s="91">
        <v>0</v>
      </c>
      <c r="AJ27" s="91">
        <v>0</v>
      </c>
      <c r="AK27" s="91">
        <v>0</v>
      </c>
    </row>
    <row r="28" spans="1:37" hidden="1" outlineLevel="1" x14ac:dyDescent="0.35">
      <c r="B28" s="28"/>
      <c r="C28" s="24" t="s">
        <v>38</v>
      </c>
      <c r="D28" s="25" t="s">
        <v>139</v>
      </c>
      <c r="E28" s="95">
        <f t="shared" si="2"/>
        <v>4131.9873699999998</v>
      </c>
      <c r="F28" s="95"/>
      <c r="G28" s="90">
        <v>0</v>
      </c>
      <c r="H28" s="91">
        <v>4131.9873699999998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v>0</v>
      </c>
      <c r="P28" s="91">
        <v>0</v>
      </c>
      <c r="Q28" s="91">
        <v>0</v>
      </c>
      <c r="R28" s="91">
        <v>0</v>
      </c>
      <c r="S28" s="91">
        <v>0</v>
      </c>
      <c r="T28" s="91">
        <v>0</v>
      </c>
      <c r="U28" s="91">
        <v>0</v>
      </c>
      <c r="V28" s="91">
        <v>0</v>
      </c>
      <c r="W28" s="91">
        <v>0</v>
      </c>
      <c r="X28" s="91">
        <v>0</v>
      </c>
      <c r="Y28" s="91">
        <v>0</v>
      </c>
      <c r="Z28" s="91">
        <v>0</v>
      </c>
      <c r="AA28" s="91">
        <v>0</v>
      </c>
      <c r="AB28" s="91">
        <v>0</v>
      </c>
      <c r="AC28" s="91">
        <v>0</v>
      </c>
      <c r="AD28" s="91">
        <v>0</v>
      </c>
      <c r="AE28" s="91">
        <v>0</v>
      </c>
      <c r="AF28" s="91">
        <v>0</v>
      </c>
      <c r="AG28" s="91">
        <v>0</v>
      </c>
      <c r="AH28" s="91">
        <v>0</v>
      </c>
      <c r="AI28" s="91">
        <v>0</v>
      </c>
      <c r="AJ28" s="91">
        <v>0</v>
      </c>
      <c r="AK28" s="91">
        <v>0</v>
      </c>
    </row>
    <row r="29" spans="1:37" hidden="1" outlineLevel="1" x14ac:dyDescent="0.35">
      <c r="B29" s="28"/>
      <c r="C29" s="36" t="s">
        <v>39</v>
      </c>
      <c r="D29" s="23" t="s">
        <v>40</v>
      </c>
      <c r="E29" s="104">
        <f t="shared" si="2"/>
        <v>788.80570000000023</v>
      </c>
      <c r="F29" s="104"/>
      <c r="G29" s="88">
        <f t="shared" ref="G29:AK29" si="9">SUBTOTAL(9,G30)</f>
        <v>0</v>
      </c>
      <c r="H29" s="88">
        <f t="shared" si="9"/>
        <v>788.80570000000023</v>
      </c>
      <c r="I29" s="88">
        <f t="shared" si="9"/>
        <v>0</v>
      </c>
      <c r="J29" s="88">
        <f t="shared" si="9"/>
        <v>0</v>
      </c>
      <c r="K29" s="88">
        <f t="shared" si="9"/>
        <v>0</v>
      </c>
      <c r="L29" s="88">
        <f t="shared" si="9"/>
        <v>0</v>
      </c>
      <c r="M29" s="88">
        <f t="shared" si="9"/>
        <v>0</v>
      </c>
      <c r="N29" s="88">
        <f t="shared" si="9"/>
        <v>0</v>
      </c>
      <c r="O29" s="88">
        <f t="shared" si="9"/>
        <v>0</v>
      </c>
      <c r="P29" s="88">
        <f t="shared" si="9"/>
        <v>0</v>
      </c>
      <c r="Q29" s="88">
        <f t="shared" si="9"/>
        <v>0</v>
      </c>
      <c r="R29" s="88">
        <f t="shared" si="9"/>
        <v>0</v>
      </c>
      <c r="S29" s="88">
        <f t="shared" si="9"/>
        <v>0</v>
      </c>
      <c r="T29" s="88">
        <f t="shared" si="9"/>
        <v>0</v>
      </c>
      <c r="U29" s="88">
        <f t="shared" si="9"/>
        <v>0</v>
      </c>
      <c r="V29" s="88">
        <f t="shared" si="9"/>
        <v>0</v>
      </c>
      <c r="W29" s="88">
        <f t="shared" si="9"/>
        <v>0</v>
      </c>
      <c r="X29" s="88">
        <f t="shared" si="9"/>
        <v>0</v>
      </c>
      <c r="Y29" s="88">
        <f t="shared" si="9"/>
        <v>0</v>
      </c>
      <c r="Z29" s="88">
        <f t="shared" si="9"/>
        <v>0</v>
      </c>
      <c r="AA29" s="88">
        <f t="shared" si="9"/>
        <v>0</v>
      </c>
      <c r="AB29" s="88">
        <f t="shared" si="9"/>
        <v>0</v>
      </c>
      <c r="AC29" s="88">
        <f t="shared" si="9"/>
        <v>0</v>
      </c>
      <c r="AD29" s="88">
        <f t="shared" si="9"/>
        <v>0</v>
      </c>
      <c r="AE29" s="88">
        <f t="shared" si="9"/>
        <v>0</v>
      </c>
      <c r="AF29" s="88">
        <f t="shared" si="9"/>
        <v>0</v>
      </c>
      <c r="AG29" s="88">
        <f t="shared" si="9"/>
        <v>0</v>
      </c>
      <c r="AH29" s="88">
        <f t="shared" si="9"/>
        <v>0</v>
      </c>
      <c r="AI29" s="88">
        <f t="shared" si="9"/>
        <v>0</v>
      </c>
      <c r="AJ29" s="88">
        <f t="shared" si="9"/>
        <v>0</v>
      </c>
      <c r="AK29" s="88">
        <f t="shared" si="9"/>
        <v>0</v>
      </c>
    </row>
    <row r="30" spans="1:37" hidden="1" outlineLevel="1" x14ac:dyDescent="0.35">
      <c r="B30" s="28"/>
      <c r="C30" s="37" t="s">
        <v>41</v>
      </c>
      <c r="D30" s="25" t="s">
        <v>42</v>
      </c>
      <c r="E30" s="95">
        <f t="shared" si="2"/>
        <v>788.80570000000023</v>
      </c>
      <c r="F30" s="95"/>
      <c r="G30" s="90">
        <v>0</v>
      </c>
      <c r="H30" s="91">
        <v>788.80570000000023</v>
      </c>
      <c r="I30" s="91">
        <v>0</v>
      </c>
      <c r="J30" s="91">
        <v>0</v>
      </c>
      <c r="K30" s="91">
        <v>0</v>
      </c>
      <c r="L30" s="91">
        <v>0</v>
      </c>
      <c r="M30" s="91">
        <v>0</v>
      </c>
      <c r="N30" s="91">
        <v>0</v>
      </c>
      <c r="O30" s="91">
        <v>0</v>
      </c>
      <c r="P30" s="91">
        <v>0</v>
      </c>
      <c r="Q30" s="91">
        <v>0</v>
      </c>
      <c r="R30" s="91">
        <v>0</v>
      </c>
      <c r="S30" s="91">
        <v>0</v>
      </c>
      <c r="T30" s="91">
        <v>0</v>
      </c>
      <c r="U30" s="91">
        <v>0</v>
      </c>
      <c r="V30" s="91">
        <v>0</v>
      </c>
      <c r="W30" s="91">
        <v>0</v>
      </c>
      <c r="X30" s="91">
        <v>0</v>
      </c>
      <c r="Y30" s="91">
        <v>0</v>
      </c>
      <c r="Z30" s="91">
        <v>0</v>
      </c>
      <c r="AA30" s="91">
        <v>0</v>
      </c>
      <c r="AB30" s="91">
        <v>0</v>
      </c>
      <c r="AC30" s="91">
        <v>0</v>
      </c>
      <c r="AD30" s="91">
        <v>0</v>
      </c>
      <c r="AE30" s="91">
        <v>0</v>
      </c>
      <c r="AF30" s="91">
        <v>0</v>
      </c>
      <c r="AG30" s="91">
        <v>0</v>
      </c>
      <c r="AH30" s="91">
        <v>0</v>
      </c>
      <c r="AI30" s="91">
        <v>0</v>
      </c>
      <c r="AJ30" s="91">
        <v>0</v>
      </c>
      <c r="AK30" s="91">
        <v>0</v>
      </c>
    </row>
    <row r="31" spans="1:37" hidden="1" outlineLevel="1" x14ac:dyDescent="0.35">
      <c r="B31" s="28"/>
      <c r="C31" s="36" t="s">
        <v>43</v>
      </c>
      <c r="D31" s="23" t="s">
        <v>44</v>
      </c>
      <c r="E31" s="104">
        <f t="shared" si="2"/>
        <v>1617.9610200000009</v>
      </c>
      <c r="F31" s="104"/>
      <c r="G31" s="88">
        <f t="shared" ref="G31:AK31" si="10">SUBTOTAL(9,G32)</f>
        <v>0</v>
      </c>
      <c r="H31" s="88">
        <f t="shared" si="10"/>
        <v>1617.9610200000009</v>
      </c>
      <c r="I31" s="88">
        <f t="shared" si="10"/>
        <v>0</v>
      </c>
      <c r="J31" s="88">
        <f t="shared" si="10"/>
        <v>0</v>
      </c>
      <c r="K31" s="88">
        <f t="shared" si="10"/>
        <v>0</v>
      </c>
      <c r="L31" s="88">
        <f t="shared" si="10"/>
        <v>0</v>
      </c>
      <c r="M31" s="88">
        <f t="shared" si="10"/>
        <v>0</v>
      </c>
      <c r="N31" s="88">
        <f t="shared" si="10"/>
        <v>0</v>
      </c>
      <c r="O31" s="88">
        <f t="shared" si="10"/>
        <v>0</v>
      </c>
      <c r="P31" s="88">
        <f t="shared" si="10"/>
        <v>0</v>
      </c>
      <c r="Q31" s="88">
        <f t="shared" si="10"/>
        <v>0</v>
      </c>
      <c r="R31" s="88">
        <f t="shared" si="10"/>
        <v>0</v>
      </c>
      <c r="S31" s="88">
        <f t="shared" si="10"/>
        <v>0</v>
      </c>
      <c r="T31" s="88">
        <f t="shared" si="10"/>
        <v>0</v>
      </c>
      <c r="U31" s="88">
        <f t="shared" si="10"/>
        <v>0</v>
      </c>
      <c r="V31" s="88">
        <f t="shared" si="10"/>
        <v>0</v>
      </c>
      <c r="W31" s="88">
        <f t="shared" si="10"/>
        <v>0</v>
      </c>
      <c r="X31" s="88">
        <f t="shared" si="10"/>
        <v>0</v>
      </c>
      <c r="Y31" s="88">
        <f t="shared" si="10"/>
        <v>0</v>
      </c>
      <c r="Z31" s="88">
        <f t="shared" si="10"/>
        <v>0</v>
      </c>
      <c r="AA31" s="88">
        <f t="shared" si="10"/>
        <v>0</v>
      </c>
      <c r="AB31" s="88">
        <f t="shared" si="10"/>
        <v>0</v>
      </c>
      <c r="AC31" s="88">
        <f t="shared" si="10"/>
        <v>0</v>
      </c>
      <c r="AD31" s="88">
        <f t="shared" si="10"/>
        <v>0</v>
      </c>
      <c r="AE31" s="88">
        <f t="shared" si="10"/>
        <v>0</v>
      </c>
      <c r="AF31" s="88">
        <f t="shared" si="10"/>
        <v>0</v>
      </c>
      <c r="AG31" s="88">
        <f t="shared" si="10"/>
        <v>0</v>
      </c>
      <c r="AH31" s="88">
        <f t="shared" si="10"/>
        <v>0</v>
      </c>
      <c r="AI31" s="88">
        <f t="shared" si="10"/>
        <v>0</v>
      </c>
      <c r="AJ31" s="88">
        <f t="shared" si="10"/>
        <v>0</v>
      </c>
      <c r="AK31" s="88">
        <f t="shared" si="10"/>
        <v>0</v>
      </c>
    </row>
    <row r="32" spans="1:37" hidden="1" outlineLevel="1" x14ac:dyDescent="0.35">
      <c r="B32" s="28"/>
      <c r="C32" s="37" t="s">
        <v>45</v>
      </c>
      <c r="D32" s="25" t="s">
        <v>46</v>
      </c>
      <c r="E32" s="95">
        <f t="shared" si="2"/>
        <v>1617.9610200000009</v>
      </c>
      <c r="F32" s="95"/>
      <c r="G32" s="90">
        <v>0</v>
      </c>
      <c r="H32" s="91">
        <v>1617.9610200000009</v>
      </c>
      <c r="I32" s="91">
        <v>0</v>
      </c>
      <c r="J32" s="91">
        <v>0</v>
      </c>
      <c r="K32" s="91">
        <v>0</v>
      </c>
      <c r="L32" s="91">
        <v>0</v>
      </c>
      <c r="M32" s="91">
        <v>0</v>
      </c>
      <c r="N32" s="91">
        <v>0</v>
      </c>
      <c r="O32" s="91">
        <v>0</v>
      </c>
      <c r="P32" s="91">
        <v>0</v>
      </c>
      <c r="Q32" s="91">
        <v>0</v>
      </c>
      <c r="R32" s="91">
        <v>0</v>
      </c>
      <c r="S32" s="91">
        <v>0</v>
      </c>
      <c r="T32" s="91">
        <v>0</v>
      </c>
      <c r="U32" s="91">
        <v>0</v>
      </c>
      <c r="V32" s="91">
        <v>0</v>
      </c>
      <c r="W32" s="91">
        <v>0</v>
      </c>
      <c r="X32" s="91">
        <v>0</v>
      </c>
      <c r="Y32" s="91">
        <v>0</v>
      </c>
      <c r="Z32" s="91">
        <v>0</v>
      </c>
      <c r="AA32" s="91">
        <v>0</v>
      </c>
      <c r="AB32" s="91">
        <v>0</v>
      </c>
      <c r="AC32" s="91">
        <v>0</v>
      </c>
      <c r="AD32" s="91">
        <v>0</v>
      </c>
      <c r="AE32" s="91">
        <v>0</v>
      </c>
      <c r="AF32" s="91">
        <v>0</v>
      </c>
      <c r="AG32" s="91">
        <v>0</v>
      </c>
      <c r="AH32" s="91">
        <v>0</v>
      </c>
      <c r="AI32" s="91">
        <v>0</v>
      </c>
      <c r="AJ32" s="91">
        <v>0</v>
      </c>
      <c r="AK32" s="91">
        <v>0</v>
      </c>
    </row>
    <row r="33" spans="1:38" hidden="1" outlineLevel="1" x14ac:dyDescent="0.35">
      <c r="B33" s="28"/>
      <c r="C33" s="36" t="s">
        <v>47</v>
      </c>
      <c r="D33" s="23" t="s">
        <v>48</v>
      </c>
      <c r="E33" s="104">
        <f t="shared" si="2"/>
        <v>23770.329157803615</v>
      </c>
      <c r="F33" s="104"/>
      <c r="G33" s="88">
        <f>SUBTOTAL(9,G34:G36)</f>
        <v>0</v>
      </c>
      <c r="H33" s="88">
        <f t="shared" ref="H33:AK33" si="11">SUBTOTAL(9,H34:H36)</f>
        <v>12377.993655178767</v>
      </c>
      <c r="I33" s="88">
        <f t="shared" si="11"/>
        <v>11392.33550262485</v>
      </c>
      <c r="J33" s="88">
        <f t="shared" si="11"/>
        <v>0</v>
      </c>
      <c r="K33" s="88">
        <f t="shared" si="11"/>
        <v>0</v>
      </c>
      <c r="L33" s="88">
        <f t="shared" si="11"/>
        <v>0</v>
      </c>
      <c r="M33" s="88">
        <f t="shared" si="11"/>
        <v>0</v>
      </c>
      <c r="N33" s="88">
        <f t="shared" si="11"/>
        <v>0</v>
      </c>
      <c r="O33" s="88">
        <f t="shared" si="11"/>
        <v>0</v>
      </c>
      <c r="P33" s="88">
        <f t="shared" si="11"/>
        <v>0</v>
      </c>
      <c r="Q33" s="88">
        <f t="shared" si="11"/>
        <v>0</v>
      </c>
      <c r="R33" s="88">
        <f t="shared" si="11"/>
        <v>0</v>
      </c>
      <c r="S33" s="88">
        <f t="shared" si="11"/>
        <v>0</v>
      </c>
      <c r="T33" s="88">
        <f t="shared" si="11"/>
        <v>0</v>
      </c>
      <c r="U33" s="88">
        <f t="shared" si="11"/>
        <v>0</v>
      </c>
      <c r="V33" s="88">
        <f t="shared" si="11"/>
        <v>0</v>
      </c>
      <c r="W33" s="88">
        <f t="shared" si="11"/>
        <v>0</v>
      </c>
      <c r="X33" s="88">
        <f t="shared" si="11"/>
        <v>0</v>
      </c>
      <c r="Y33" s="88">
        <f t="shared" si="11"/>
        <v>0</v>
      </c>
      <c r="Z33" s="88">
        <f t="shared" si="11"/>
        <v>0</v>
      </c>
      <c r="AA33" s="88">
        <f t="shared" si="11"/>
        <v>0</v>
      </c>
      <c r="AB33" s="88">
        <f t="shared" si="11"/>
        <v>0</v>
      </c>
      <c r="AC33" s="88">
        <f t="shared" si="11"/>
        <v>0</v>
      </c>
      <c r="AD33" s="88">
        <f t="shared" si="11"/>
        <v>0</v>
      </c>
      <c r="AE33" s="88">
        <f t="shared" si="11"/>
        <v>0</v>
      </c>
      <c r="AF33" s="88">
        <f t="shared" si="11"/>
        <v>0</v>
      </c>
      <c r="AG33" s="88">
        <f t="shared" si="11"/>
        <v>0</v>
      </c>
      <c r="AH33" s="88">
        <f t="shared" si="11"/>
        <v>0</v>
      </c>
      <c r="AI33" s="88">
        <f t="shared" si="11"/>
        <v>0</v>
      </c>
      <c r="AJ33" s="88">
        <f t="shared" si="11"/>
        <v>0</v>
      </c>
      <c r="AK33" s="88">
        <f t="shared" si="11"/>
        <v>0</v>
      </c>
    </row>
    <row r="34" spans="1:38" hidden="1" outlineLevel="1" x14ac:dyDescent="0.35">
      <c r="B34" s="28"/>
      <c r="C34" s="37" t="s">
        <v>49</v>
      </c>
      <c r="D34" s="25" t="s">
        <v>50</v>
      </c>
      <c r="E34" s="95">
        <f t="shared" si="2"/>
        <v>12102.624889999997</v>
      </c>
      <c r="F34" s="95"/>
      <c r="G34" s="93">
        <v>0</v>
      </c>
      <c r="H34" s="91">
        <v>10262.435403174997</v>
      </c>
      <c r="I34" s="91">
        <v>1840.1894868249997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91">
        <v>0</v>
      </c>
      <c r="X34" s="91">
        <v>0</v>
      </c>
      <c r="Y34" s="91">
        <v>0</v>
      </c>
      <c r="Z34" s="91">
        <v>0</v>
      </c>
      <c r="AA34" s="91">
        <v>0</v>
      </c>
      <c r="AB34" s="91">
        <v>0</v>
      </c>
      <c r="AC34" s="91">
        <v>0</v>
      </c>
      <c r="AD34" s="91">
        <v>0</v>
      </c>
      <c r="AE34" s="91">
        <v>0</v>
      </c>
      <c r="AF34" s="91">
        <v>0</v>
      </c>
      <c r="AG34" s="91">
        <v>0</v>
      </c>
      <c r="AH34" s="91">
        <v>0</v>
      </c>
      <c r="AI34" s="91">
        <v>0</v>
      </c>
      <c r="AJ34" s="91">
        <v>0</v>
      </c>
      <c r="AK34" s="91">
        <v>0</v>
      </c>
    </row>
    <row r="35" spans="1:38" hidden="1" outlineLevel="1" x14ac:dyDescent="0.35">
      <c r="B35" s="28"/>
      <c r="C35" s="37" t="s">
        <v>51</v>
      </c>
      <c r="D35" s="25" t="s">
        <v>52</v>
      </c>
      <c r="E35" s="95">
        <f t="shared" si="2"/>
        <v>4018.1543699999993</v>
      </c>
      <c r="F35" s="95"/>
      <c r="G35" s="93">
        <v>0</v>
      </c>
      <c r="H35" s="94">
        <v>2115.5582520037701</v>
      </c>
      <c r="I35" s="91">
        <v>1902.5961179962289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0</v>
      </c>
      <c r="P35" s="91">
        <v>0</v>
      </c>
      <c r="Q35" s="91">
        <v>0</v>
      </c>
      <c r="R35" s="91">
        <v>0</v>
      </c>
      <c r="S35" s="91">
        <v>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1">
        <v>0</v>
      </c>
      <c r="AC35" s="91">
        <v>0</v>
      </c>
      <c r="AD35" s="91">
        <v>0</v>
      </c>
      <c r="AE35" s="91">
        <v>0</v>
      </c>
      <c r="AF35" s="91">
        <v>0</v>
      </c>
      <c r="AG35" s="91">
        <v>0</v>
      </c>
      <c r="AH35" s="91">
        <v>0</v>
      </c>
      <c r="AI35" s="91">
        <v>0</v>
      </c>
      <c r="AJ35" s="91">
        <v>0</v>
      </c>
      <c r="AK35" s="91">
        <v>0</v>
      </c>
    </row>
    <row r="36" spans="1:38" hidden="1" outlineLevel="1" x14ac:dyDescent="0.35">
      <c r="B36" s="28"/>
      <c r="C36" s="38" t="s">
        <v>53</v>
      </c>
      <c r="D36" s="25" t="s">
        <v>54</v>
      </c>
      <c r="E36" s="95">
        <f t="shared" si="2"/>
        <v>7649.5498978036212</v>
      </c>
      <c r="F36" s="95"/>
      <c r="G36" s="97">
        <v>0</v>
      </c>
      <c r="H36" s="97">
        <v>0</v>
      </c>
      <c r="I36" s="91">
        <v>7649.5498978036212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1">
        <v>0</v>
      </c>
      <c r="AC36" s="91">
        <v>0</v>
      </c>
      <c r="AD36" s="91">
        <v>0</v>
      </c>
      <c r="AE36" s="91">
        <v>0</v>
      </c>
      <c r="AF36" s="91">
        <v>0</v>
      </c>
      <c r="AG36" s="91">
        <v>0</v>
      </c>
      <c r="AH36" s="91">
        <v>0</v>
      </c>
      <c r="AI36" s="91">
        <v>0</v>
      </c>
      <c r="AJ36" s="91">
        <v>0</v>
      </c>
      <c r="AK36" s="91">
        <v>0</v>
      </c>
    </row>
    <row r="37" spans="1:38" hidden="1" outlineLevel="1" x14ac:dyDescent="0.35">
      <c r="A37" s="39"/>
      <c r="B37" s="28"/>
      <c r="C37" s="36" t="s">
        <v>55</v>
      </c>
      <c r="D37" s="23" t="s">
        <v>56</v>
      </c>
      <c r="E37" s="104">
        <f t="shared" si="2"/>
        <v>119194.15732203405</v>
      </c>
      <c r="F37" s="104"/>
      <c r="G37" s="88">
        <f t="shared" ref="G37:AK37" si="12">SUBTOTAL(9,G38:G39)</f>
        <v>0</v>
      </c>
      <c r="H37" s="88">
        <f t="shared" si="12"/>
        <v>71516.494393220433</v>
      </c>
      <c r="I37" s="88">
        <f t="shared" si="12"/>
        <v>47677.662928813617</v>
      </c>
      <c r="J37" s="88">
        <f t="shared" si="12"/>
        <v>0</v>
      </c>
      <c r="K37" s="88">
        <f t="shared" si="12"/>
        <v>0</v>
      </c>
      <c r="L37" s="88">
        <f t="shared" si="12"/>
        <v>0</v>
      </c>
      <c r="M37" s="88">
        <f t="shared" si="12"/>
        <v>0</v>
      </c>
      <c r="N37" s="88">
        <f t="shared" si="12"/>
        <v>0</v>
      </c>
      <c r="O37" s="88">
        <f t="shared" si="12"/>
        <v>0</v>
      </c>
      <c r="P37" s="88">
        <f t="shared" si="12"/>
        <v>0</v>
      </c>
      <c r="Q37" s="88">
        <f t="shared" si="12"/>
        <v>0</v>
      </c>
      <c r="R37" s="88">
        <f t="shared" si="12"/>
        <v>0</v>
      </c>
      <c r="S37" s="88">
        <f t="shared" si="12"/>
        <v>0</v>
      </c>
      <c r="T37" s="88">
        <f t="shared" si="12"/>
        <v>0</v>
      </c>
      <c r="U37" s="88">
        <f t="shared" si="12"/>
        <v>0</v>
      </c>
      <c r="V37" s="88">
        <f t="shared" si="12"/>
        <v>0</v>
      </c>
      <c r="W37" s="88">
        <f t="shared" si="12"/>
        <v>0</v>
      </c>
      <c r="X37" s="88">
        <f t="shared" si="12"/>
        <v>0</v>
      </c>
      <c r="Y37" s="88">
        <f t="shared" si="12"/>
        <v>0</v>
      </c>
      <c r="Z37" s="88">
        <f t="shared" si="12"/>
        <v>0</v>
      </c>
      <c r="AA37" s="88">
        <f t="shared" si="12"/>
        <v>0</v>
      </c>
      <c r="AB37" s="88">
        <f t="shared" si="12"/>
        <v>0</v>
      </c>
      <c r="AC37" s="88">
        <f t="shared" si="12"/>
        <v>0</v>
      </c>
      <c r="AD37" s="88">
        <f t="shared" si="12"/>
        <v>0</v>
      </c>
      <c r="AE37" s="88">
        <f t="shared" si="12"/>
        <v>0</v>
      </c>
      <c r="AF37" s="88">
        <f t="shared" si="12"/>
        <v>0</v>
      </c>
      <c r="AG37" s="88">
        <f t="shared" si="12"/>
        <v>0</v>
      </c>
      <c r="AH37" s="88">
        <f t="shared" si="12"/>
        <v>0</v>
      </c>
      <c r="AI37" s="88">
        <f t="shared" si="12"/>
        <v>0</v>
      </c>
      <c r="AJ37" s="88">
        <f t="shared" si="12"/>
        <v>0</v>
      </c>
      <c r="AK37" s="88">
        <f t="shared" si="12"/>
        <v>0</v>
      </c>
    </row>
    <row r="38" spans="1:38" hidden="1" outlineLevel="1" x14ac:dyDescent="0.35">
      <c r="B38" s="5"/>
      <c r="C38" s="40" t="s">
        <v>57</v>
      </c>
      <c r="D38" s="41" t="s">
        <v>58</v>
      </c>
      <c r="E38" s="105">
        <f>SUM(H38:AK38)</f>
        <v>34079.752428841712</v>
      </c>
      <c r="F38" s="105"/>
      <c r="G38" s="93"/>
      <c r="H38" s="106">
        <v>20447.851457305027</v>
      </c>
      <c r="I38" s="106">
        <v>13631.900971536685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106">
        <v>0</v>
      </c>
      <c r="S38" s="106">
        <v>0</v>
      </c>
      <c r="T38" s="106">
        <v>0</v>
      </c>
      <c r="U38" s="106">
        <v>0</v>
      </c>
      <c r="V38" s="106">
        <v>0</v>
      </c>
      <c r="W38" s="106">
        <v>0</v>
      </c>
      <c r="X38" s="106">
        <v>0</v>
      </c>
      <c r="Y38" s="106">
        <v>0</v>
      </c>
      <c r="Z38" s="106">
        <v>0</v>
      </c>
      <c r="AA38" s="106">
        <v>0</v>
      </c>
      <c r="AB38" s="106">
        <v>0</v>
      </c>
      <c r="AC38" s="106">
        <v>0</v>
      </c>
      <c r="AD38" s="106">
        <v>0</v>
      </c>
      <c r="AE38" s="106">
        <v>0</v>
      </c>
      <c r="AF38" s="106">
        <v>0</v>
      </c>
      <c r="AG38" s="106">
        <v>0</v>
      </c>
      <c r="AH38" s="106">
        <v>0</v>
      </c>
      <c r="AI38" s="106">
        <v>0</v>
      </c>
      <c r="AJ38" s="106">
        <v>0</v>
      </c>
      <c r="AK38" s="106">
        <v>0</v>
      </c>
    </row>
    <row r="39" spans="1:38" hidden="1" outlineLevel="1" x14ac:dyDescent="0.35">
      <c r="B39" s="5"/>
      <c r="C39" s="40" t="s">
        <v>59</v>
      </c>
      <c r="D39" s="41" t="s">
        <v>60</v>
      </c>
      <c r="E39" s="105">
        <f>SUM(H39:AK39)</f>
        <v>85114.404893192332</v>
      </c>
      <c r="F39" s="105"/>
      <c r="G39" s="97"/>
      <c r="H39" s="106">
        <v>51068.642935915399</v>
      </c>
      <c r="I39" s="106">
        <v>34045.761957276933</v>
      </c>
      <c r="J39" s="106">
        <v>0</v>
      </c>
      <c r="K39" s="106">
        <v>0</v>
      </c>
      <c r="L39" s="106">
        <v>0</v>
      </c>
      <c r="M39" s="106">
        <v>0</v>
      </c>
      <c r="N39" s="106">
        <v>0</v>
      </c>
      <c r="O39" s="106">
        <v>0</v>
      </c>
      <c r="P39" s="106">
        <v>0</v>
      </c>
      <c r="Q39" s="106">
        <v>0</v>
      </c>
      <c r="R39" s="106">
        <v>0</v>
      </c>
      <c r="S39" s="106">
        <v>0</v>
      </c>
      <c r="T39" s="106">
        <v>0</v>
      </c>
      <c r="U39" s="106">
        <v>0</v>
      </c>
      <c r="V39" s="106">
        <v>0</v>
      </c>
      <c r="W39" s="106">
        <v>0</v>
      </c>
      <c r="X39" s="106">
        <v>0</v>
      </c>
      <c r="Y39" s="106">
        <v>0</v>
      </c>
      <c r="Z39" s="106">
        <v>0</v>
      </c>
      <c r="AA39" s="106">
        <v>0</v>
      </c>
      <c r="AB39" s="106">
        <v>0</v>
      </c>
      <c r="AC39" s="106">
        <v>0</v>
      </c>
      <c r="AD39" s="106">
        <v>0</v>
      </c>
      <c r="AE39" s="106">
        <v>0</v>
      </c>
      <c r="AF39" s="106">
        <v>0</v>
      </c>
      <c r="AG39" s="106">
        <v>0</v>
      </c>
      <c r="AH39" s="106">
        <v>0</v>
      </c>
      <c r="AI39" s="106">
        <v>0</v>
      </c>
      <c r="AJ39" s="106">
        <v>0</v>
      </c>
      <c r="AK39" s="106">
        <v>0</v>
      </c>
    </row>
    <row r="40" spans="1:38" hidden="1" outlineLevel="1" x14ac:dyDescent="0.35">
      <c r="A40" s="39"/>
      <c r="B40" s="26"/>
      <c r="C40" s="42" t="s">
        <v>61</v>
      </c>
      <c r="D40" s="23" t="s">
        <v>62</v>
      </c>
      <c r="E40" s="104">
        <f t="shared" si="2"/>
        <v>5819.9459975435393</v>
      </c>
      <c r="F40" s="104"/>
      <c r="G40" s="88">
        <f>SUBTOTAL(9,G41:G42)</f>
        <v>0</v>
      </c>
      <c r="H40" s="88">
        <f t="shared" ref="H40:AK40" si="13">SUBTOTAL(9,H41:H42)</f>
        <v>5819.9459975435393</v>
      </c>
      <c r="I40" s="88">
        <f t="shared" si="13"/>
        <v>0</v>
      </c>
      <c r="J40" s="88">
        <f t="shared" si="13"/>
        <v>0</v>
      </c>
      <c r="K40" s="88">
        <f t="shared" si="13"/>
        <v>0</v>
      </c>
      <c r="L40" s="88">
        <f t="shared" si="13"/>
        <v>0</v>
      </c>
      <c r="M40" s="88">
        <f t="shared" si="13"/>
        <v>0</v>
      </c>
      <c r="N40" s="88">
        <f t="shared" si="13"/>
        <v>0</v>
      </c>
      <c r="O40" s="88">
        <f t="shared" si="13"/>
        <v>0</v>
      </c>
      <c r="P40" s="88">
        <f t="shared" si="13"/>
        <v>0</v>
      </c>
      <c r="Q40" s="88">
        <f t="shared" si="13"/>
        <v>0</v>
      </c>
      <c r="R40" s="88">
        <f t="shared" si="13"/>
        <v>0</v>
      </c>
      <c r="S40" s="88">
        <f t="shared" si="13"/>
        <v>0</v>
      </c>
      <c r="T40" s="88">
        <f t="shared" si="13"/>
        <v>0</v>
      </c>
      <c r="U40" s="88">
        <f t="shared" si="13"/>
        <v>0</v>
      </c>
      <c r="V40" s="88">
        <f t="shared" si="13"/>
        <v>0</v>
      </c>
      <c r="W40" s="88">
        <f t="shared" si="13"/>
        <v>0</v>
      </c>
      <c r="X40" s="88">
        <f t="shared" si="13"/>
        <v>0</v>
      </c>
      <c r="Y40" s="88">
        <f t="shared" si="13"/>
        <v>0</v>
      </c>
      <c r="Z40" s="88">
        <f t="shared" si="13"/>
        <v>0</v>
      </c>
      <c r="AA40" s="88">
        <f t="shared" si="13"/>
        <v>0</v>
      </c>
      <c r="AB40" s="88">
        <f t="shared" si="13"/>
        <v>0</v>
      </c>
      <c r="AC40" s="88">
        <f t="shared" si="13"/>
        <v>0</v>
      </c>
      <c r="AD40" s="88">
        <f t="shared" si="13"/>
        <v>0</v>
      </c>
      <c r="AE40" s="88">
        <f t="shared" si="13"/>
        <v>0</v>
      </c>
      <c r="AF40" s="88">
        <f t="shared" si="13"/>
        <v>0</v>
      </c>
      <c r="AG40" s="88">
        <f t="shared" si="13"/>
        <v>0</v>
      </c>
      <c r="AH40" s="88">
        <f t="shared" si="13"/>
        <v>0</v>
      </c>
      <c r="AI40" s="88">
        <f t="shared" si="13"/>
        <v>0</v>
      </c>
      <c r="AJ40" s="88">
        <f t="shared" si="13"/>
        <v>0</v>
      </c>
      <c r="AK40" s="88">
        <f t="shared" si="13"/>
        <v>0</v>
      </c>
    </row>
    <row r="41" spans="1:38" hidden="1" outlineLevel="1" x14ac:dyDescent="0.35">
      <c r="B41" s="5"/>
      <c r="C41" s="40" t="s">
        <v>63</v>
      </c>
      <c r="D41" s="41" t="s">
        <v>64</v>
      </c>
      <c r="E41" s="105">
        <f t="shared" si="2"/>
        <v>2909.9729987717697</v>
      </c>
      <c r="F41" s="105"/>
      <c r="G41" s="106">
        <v>0</v>
      </c>
      <c r="H41" s="106">
        <v>2909.9729987717697</v>
      </c>
      <c r="I41" s="107">
        <v>0</v>
      </c>
      <c r="J41" s="107">
        <v>0</v>
      </c>
      <c r="K41" s="107">
        <v>0</v>
      </c>
      <c r="L41" s="107">
        <v>0</v>
      </c>
      <c r="M41" s="107">
        <v>0</v>
      </c>
      <c r="N41" s="107">
        <v>0</v>
      </c>
      <c r="O41" s="107">
        <v>0</v>
      </c>
      <c r="P41" s="107">
        <v>0</v>
      </c>
      <c r="Q41" s="107">
        <v>0</v>
      </c>
      <c r="R41" s="107">
        <v>0</v>
      </c>
      <c r="S41" s="107">
        <v>0</v>
      </c>
      <c r="T41" s="107">
        <v>0</v>
      </c>
      <c r="U41" s="107">
        <v>0</v>
      </c>
      <c r="V41" s="107">
        <v>0</v>
      </c>
      <c r="W41" s="107">
        <v>0</v>
      </c>
      <c r="X41" s="107">
        <v>0</v>
      </c>
      <c r="Y41" s="107">
        <v>0</v>
      </c>
      <c r="Z41" s="107">
        <v>0</v>
      </c>
      <c r="AA41" s="107">
        <v>0</v>
      </c>
      <c r="AB41" s="107">
        <v>0</v>
      </c>
      <c r="AC41" s="107">
        <v>0</v>
      </c>
      <c r="AD41" s="107">
        <v>0</v>
      </c>
      <c r="AE41" s="107">
        <v>0</v>
      </c>
      <c r="AF41" s="107">
        <v>0</v>
      </c>
      <c r="AG41" s="107">
        <v>0</v>
      </c>
      <c r="AH41" s="107">
        <v>0</v>
      </c>
      <c r="AI41" s="107">
        <v>0</v>
      </c>
      <c r="AJ41" s="107">
        <v>0</v>
      </c>
      <c r="AK41" s="107">
        <v>0</v>
      </c>
    </row>
    <row r="42" spans="1:38" hidden="1" outlineLevel="1" x14ac:dyDescent="0.35">
      <c r="B42" s="5"/>
      <c r="C42" s="40" t="s">
        <v>65</v>
      </c>
      <c r="D42" s="41" t="s">
        <v>66</v>
      </c>
      <c r="E42" s="105">
        <f t="shared" si="2"/>
        <v>2909.9729987717697</v>
      </c>
      <c r="F42" s="105"/>
      <c r="G42" s="106">
        <v>0</v>
      </c>
      <c r="H42" s="106">
        <v>2909.9729987717697</v>
      </c>
      <c r="I42" s="107">
        <v>0</v>
      </c>
      <c r="J42" s="107">
        <v>0</v>
      </c>
      <c r="K42" s="107">
        <v>0</v>
      </c>
      <c r="L42" s="107">
        <v>0</v>
      </c>
      <c r="M42" s="107">
        <v>0</v>
      </c>
      <c r="N42" s="107">
        <v>0</v>
      </c>
      <c r="O42" s="107">
        <v>0</v>
      </c>
      <c r="P42" s="107">
        <v>0</v>
      </c>
      <c r="Q42" s="107">
        <v>0</v>
      </c>
      <c r="R42" s="107">
        <v>0</v>
      </c>
      <c r="S42" s="107">
        <v>0</v>
      </c>
      <c r="T42" s="107">
        <v>0</v>
      </c>
      <c r="U42" s="107">
        <v>0</v>
      </c>
      <c r="V42" s="107">
        <v>0</v>
      </c>
      <c r="W42" s="107">
        <v>0</v>
      </c>
      <c r="X42" s="107">
        <v>0</v>
      </c>
      <c r="Y42" s="107">
        <v>0</v>
      </c>
      <c r="Z42" s="107">
        <v>0</v>
      </c>
      <c r="AA42" s="107">
        <v>0</v>
      </c>
      <c r="AB42" s="107">
        <v>0</v>
      </c>
      <c r="AC42" s="107">
        <v>0</v>
      </c>
      <c r="AD42" s="107">
        <v>0</v>
      </c>
      <c r="AE42" s="107">
        <v>0</v>
      </c>
      <c r="AF42" s="107">
        <v>0</v>
      </c>
      <c r="AG42" s="107">
        <v>0</v>
      </c>
      <c r="AH42" s="107">
        <v>0</v>
      </c>
      <c r="AI42" s="107">
        <v>0</v>
      </c>
      <c r="AJ42" s="107">
        <v>0</v>
      </c>
      <c r="AK42" s="107">
        <v>0</v>
      </c>
    </row>
    <row r="43" spans="1:38" hidden="1" outlineLevel="1" x14ac:dyDescent="0.35">
      <c r="A43" s="39"/>
      <c r="B43" s="26"/>
      <c r="C43" s="42" t="s">
        <v>67</v>
      </c>
      <c r="D43" s="23" t="s">
        <v>68</v>
      </c>
      <c r="E43" s="104">
        <f t="shared" si="2"/>
        <v>7548.0728167771995</v>
      </c>
      <c r="F43" s="104"/>
      <c r="G43" s="88">
        <f>SUBTOTAL(9,G44:G45)</f>
        <v>0</v>
      </c>
      <c r="H43" s="88">
        <f t="shared" ref="H43:AK43" si="14">SUBTOTAL(9,H44:H45)</f>
        <v>2641.8254858720197</v>
      </c>
      <c r="I43" s="88">
        <f t="shared" si="14"/>
        <v>4906.2473309051793</v>
      </c>
      <c r="J43" s="88">
        <f t="shared" si="14"/>
        <v>0</v>
      </c>
      <c r="K43" s="88">
        <f t="shared" si="14"/>
        <v>0</v>
      </c>
      <c r="L43" s="88">
        <f t="shared" si="14"/>
        <v>0</v>
      </c>
      <c r="M43" s="88">
        <f t="shared" si="14"/>
        <v>0</v>
      </c>
      <c r="N43" s="88">
        <f t="shared" si="14"/>
        <v>0</v>
      </c>
      <c r="O43" s="88">
        <f t="shared" si="14"/>
        <v>0</v>
      </c>
      <c r="P43" s="88">
        <f t="shared" si="14"/>
        <v>0</v>
      </c>
      <c r="Q43" s="88">
        <f t="shared" si="14"/>
        <v>0</v>
      </c>
      <c r="R43" s="88">
        <f t="shared" si="14"/>
        <v>0</v>
      </c>
      <c r="S43" s="88">
        <f t="shared" si="14"/>
        <v>0</v>
      </c>
      <c r="T43" s="88">
        <f t="shared" si="14"/>
        <v>0</v>
      </c>
      <c r="U43" s="88">
        <f t="shared" si="14"/>
        <v>0</v>
      </c>
      <c r="V43" s="88">
        <f t="shared" si="14"/>
        <v>0</v>
      </c>
      <c r="W43" s="88">
        <f t="shared" si="14"/>
        <v>0</v>
      </c>
      <c r="X43" s="88">
        <f t="shared" si="14"/>
        <v>0</v>
      </c>
      <c r="Y43" s="88">
        <f t="shared" si="14"/>
        <v>0</v>
      </c>
      <c r="Z43" s="88">
        <f t="shared" si="14"/>
        <v>0</v>
      </c>
      <c r="AA43" s="88">
        <f t="shared" si="14"/>
        <v>0</v>
      </c>
      <c r="AB43" s="88">
        <f t="shared" si="14"/>
        <v>0</v>
      </c>
      <c r="AC43" s="88">
        <f t="shared" si="14"/>
        <v>0</v>
      </c>
      <c r="AD43" s="88">
        <f t="shared" si="14"/>
        <v>0</v>
      </c>
      <c r="AE43" s="88">
        <f t="shared" si="14"/>
        <v>0</v>
      </c>
      <c r="AF43" s="88">
        <f t="shared" si="14"/>
        <v>0</v>
      </c>
      <c r="AG43" s="88">
        <f t="shared" si="14"/>
        <v>0</v>
      </c>
      <c r="AH43" s="88">
        <f t="shared" si="14"/>
        <v>0</v>
      </c>
      <c r="AI43" s="88">
        <f t="shared" si="14"/>
        <v>0</v>
      </c>
      <c r="AJ43" s="88">
        <f t="shared" si="14"/>
        <v>0</v>
      </c>
      <c r="AK43" s="88">
        <f t="shared" si="14"/>
        <v>0</v>
      </c>
    </row>
    <row r="44" spans="1:38" hidden="1" outlineLevel="1" x14ac:dyDescent="0.35">
      <c r="B44" s="5"/>
      <c r="C44" s="43" t="s">
        <v>69</v>
      </c>
      <c r="D44" s="41" t="s">
        <v>70</v>
      </c>
      <c r="E44" s="105">
        <f t="shared" si="2"/>
        <v>0</v>
      </c>
      <c r="F44" s="105"/>
      <c r="G44" s="106">
        <v>0</v>
      </c>
      <c r="H44" s="107">
        <v>0</v>
      </c>
      <c r="I44" s="107">
        <v>0</v>
      </c>
      <c r="J44" s="107">
        <v>0</v>
      </c>
      <c r="K44" s="107">
        <v>0</v>
      </c>
      <c r="L44" s="107">
        <v>0</v>
      </c>
      <c r="M44" s="107">
        <v>0</v>
      </c>
      <c r="N44" s="107">
        <v>0</v>
      </c>
      <c r="O44" s="107">
        <v>0</v>
      </c>
      <c r="P44" s="107">
        <v>0</v>
      </c>
      <c r="Q44" s="107">
        <v>0</v>
      </c>
      <c r="R44" s="107">
        <v>0</v>
      </c>
      <c r="S44" s="107">
        <v>0</v>
      </c>
      <c r="T44" s="107">
        <v>0</v>
      </c>
      <c r="U44" s="107">
        <v>0</v>
      </c>
      <c r="V44" s="107">
        <v>0</v>
      </c>
      <c r="W44" s="107">
        <v>0</v>
      </c>
      <c r="X44" s="107">
        <v>0</v>
      </c>
      <c r="Y44" s="107">
        <v>0</v>
      </c>
      <c r="Z44" s="107">
        <v>0</v>
      </c>
      <c r="AA44" s="107">
        <v>0</v>
      </c>
      <c r="AB44" s="107">
        <v>0</v>
      </c>
      <c r="AC44" s="107">
        <v>0</v>
      </c>
      <c r="AD44" s="107">
        <v>0</v>
      </c>
      <c r="AE44" s="107">
        <v>0</v>
      </c>
      <c r="AF44" s="107">
        <v>0</v>
      </c>
      <c r="AG44" s="107">
        <v>0</v>
      </c>
      <c r="AH44" s="107">
        <v>0</v>
      </c>
      <c r="AI44" s="107">
        <v>0</v>
      </c>
      <c r="AJ44" s="107">
        <v>0</v>
      </c>
      <c r="AK44" s="107">
        <v>0</v>
      </c>
    </row>
    <row r="45" spans="1:38" s="1" customFormat="1" hidden="1" outlineLevel="1" x14ac:dyDescent="0.35">
      <c r="B45" s="44"/>
      <c r="C45" s="43" t="s">
        <v>71</v>
      </c>
      <c r="D45" s="41" t="s">
        <v>72</v>
      </c>
      <c r="E45" s="105">
        <f t="shared" si="2"/>
        <v>7548.0728167771995</v>
      </c>
      <c r="F45" s="105"/>
      <c r="G45" s="106">
        <v>0</v>
      </c>
      <c r="H45" s="107">
        <v>2641.8254858720197</v>
      </c>
      <c r="I45" s="107">
        <v>4906.2473309051793</v>
      </c>
      <c r="J45" s="108">
        <v>0</v>
      </c>
      <c r="K45" s="108">
        <v>0</v>
      </c>
      <c r="L45" s="108">
        <v>0</v>
      </c>
      <c r="M45" s="108">
        <v>0</v>
      </c>
      <c r="N45" s="108">
        <v>0</v>
      </c>
      <c r="O45" s="108">
        <v>0</v>
      </c>
      <c r="P45" s="108">
        <v>0</v>
      </c>
      <c r="Q45" s="108">
        <v>0</v>
      </c>
      <c r="R45" s="108">
        <v>0</v>
      </c>
      <c r="S45" s="108">
        <v>0</v>
      </c>
      <c r="T45" s="108">
        <v>0</v>
      </c>
      <c r="U45" s="108">
        <v>0</v>
      </c>
      <c r="V45" s="108">
        <v>0</v>
      </c>
      <c r="W45" s="108">
        <v>0</v>
      </c>
      <c r="X45" s="108">
        <v>0</v>
      </c>
      <c r="Y45" s="108">
        <v>0</v>
      </c>
      <c r="Z45" s="108">
        <v>0</v>
      </c>
      <c r="AA45" s="108">
        <v>0</v>
      </c>
      <c r="AB45" s="108">
        <v>0</v>
      </c>
      <c r="AC45" s="108">
        <v>0</v>
      </c>
      <c r="AD45" s="108">
        <v>0</v>
      </c>
      <c r="AE45" s="108">
        <v>0</v>
      </c>
      <c r="AF45" s="108">
        <v>0</v>
      </c>
      <c r="AG45" s="108">
        <v>0</v>
      </c>
      <c r="AH45" s="108">
        <v>0</v>
      </c>
      <c r="AI45" s="108">
        <v>0</v>
      </c>
      <c r="AJ45" s="108">
        <v>0</v>
      </c>
      <c r="AK45" s="108">
        <v>0</v>
      </c>
      <c r="AL45"/>
    </row>
    <row r="46" spans="1:38" hidden="1" outlineLevel="1" x14ac:dyDescent="0.35">
      <c r="A46" s="39"/>
      <c r="B46" s="26"/>
      <c r="C46" s="42" t="s">
        <v>73</v>
      </c>
      <c r="D46" s="23" t="s">
        <v>74</v>
      </c>
      <c r="E46" s="104">
        <f t="shared" si="2"/>
        <v>6846.3105975792687</v>
      </c>
      <c r="F46" s="104"/>
      <c r="G46" s="88">
        <f>SUBTOTAL(9,G47)</f>
        <v>0</v>
      </c>
      <c r="H46" s="88">
        <f t="shared" ref="H46:AK46" si="15">SUBTOTAL(9,H47)</f>
        <v>3423.1552987896343</v>
      </c>
      <c r="I46" s="88">
        <f t="shared" si="15"/>
        <v>3423.1552987896343</v>
      </c>
      <c r="J46" s="88">
        <f t="shared" si="15"/>
        <v>0</v>
      </c>
      <c r="K46" s="88">
        <f t="shared" si="15"/>
        <v>0</v>
      </c>
      <c r="L46" s="88">
        <f t="shared" si="15"/>
        <v>0</v>
      </c>
      <c r="M46" s="88">
        <f t="shared" si="15"/>
        <v>0</v>
      </c>
      <c r="N46" s="88">
        <f t="shared" si="15"/>
        <v>0</v>
      </c>
      <c r="O46" s="88">
        <f t="shared" si="15"/>
        <v>0</v>
      </c>
      <c r="P46" s="88">
        <f t="shared" si="15"/>
        <v>0</v>
      </c>
      <c r="Q46" s="88">
        <f t="shared" si="15"/>
        <v>0</v>
      </c>
      <c r="R46" s="88">
        <f t="shared" si="15"/>
        <v>0</v>
      </c>
      <c r="S46" s="88">
        <f t="shared" si="15"/>
        <v>0</v>
      </c>
      <c r="T46" s="88">
        <f t="shared" si="15"/>
        <v>0</v>
      </c>
      <c r="U46" s="88">
        <f t="shared" si="15"/>
        <v>0</v>
      </c>
      <c r="V46" s="88">
        <f t="shared" si="15"/>
        <v>0</v>
      </c>
      <c r="W46" s="88">
        <f t="shared" si="15"/>
        <v>0</v>
      </c>
      <c r="X46" s="88">
        <f t="shared" si="15"/>
        <v>0</v>
      </c>
      <c r="Y46" s="88">
        <f t="shared" si="15"/>
        <v>0</v>
      </c>
      <c r="Z46" s="88">
        <f t="shared" si="15"/>
        <v>0</v>
      </c>
      <c r="AA46" s="88">
        <f t="shared" si="15"/>
        <v>0</v>
      </c>
      <c r="AB46" s="88">
        <f t="shared" si="15"/>
        <v>0</v>
      </c>
      <c r="AC46" s="88">
        <f t="shared" si="15"/>
        <v>0</v>
      </c>
      <c r="AD46" s="88">
        <f t="shared" si="15"/>
        <v>0</v>
      </c>
      <c r="AE46" s="88">
        <f t="shared" si="15"/>
        <v>0</v>
      </c>
      <c r="AF46" s="88">
        <f t="shared" si="15"/>
        <v>0</v>
      </c>
      <c r="AG46" s="88">
        <f t="shared" si="15"/>
        <v>0</v>
      </c>
      <c r="AH46" s="88">
        <f t="shared" si="15"/>
        <v>0</v>
      </c>
      <c r="AI46" s="88">
        <f t="shared" si="15"/>
        <v>0</v>
      </c>
      <c r="AJ46" s="88">
        <f t="shared" si="15"/>
        <v>0</v>
      </c>
      <c r="AK46" s="88">
        <f t="shared" si="15"/>
        <v>0</v>
      </c>
    </row>
    <row r="47" spans="1:38" hidden="1" outlineLevel="1" x14ac:dyDescent="0.35">
      <c r="B47" s="5"/>
      <c r="C47" s="43" t="s">
        <v>75</v>
      </c>
      <c r="D47" s="109" t="s">
        <v>76</v>
      </c>
      <c r="E47" s="105">
        <f t="shared" si="2"/>
        <v>6846.3105975792687</v>
      </c>
      <c r="F47" s="105"/>
      <c r="G47" s="106">
        <v>0</v>
      </c>
      <c r="H47" s="107">
        <v>3423.1552987896343</v>
      </c>
      <c r="I47" s="107">
        <v>3423.1552987896343</v>
      </c>
      <c r="J47" s="107">
        <v>0</v>
      </c>
      <c r="K47" s="107">
        <v>0</v>
      </c>
      <c r="L47" s="107">
        <v>0</v>
      </c>
      <c r="M47" s="107">
        <v>0</v>
      </c>
      <c r="N47" s="107">
        <v>0</v>
      </c>
      <c r="O47" s="107">
        <v>0</v>
      </c>
      <c r="P47" s="107">
        <v>0</v>
      </c>
      <c r="Q47" s="107">
        <v>0</v>
      </c>
      <c r="R47" s="107">
        <v>0</v>
      </c>
      <c r="S47" s="107">
        <v>0</v>
      </c>
      <c r="T47" s="107">
        <v>0</v>
      </c>
      <c r="U47" s="107">
        <v>0</v>
      </c>
      <c r="V47" s="107">
        <v>0</v>
      </c>
      <c r="W47" s="107">
        <v>0</v>
      </c>
      <c r="X47" s="107">
        <v>0</v>
      </c>
      <c r="Y47" s="107">
        <v>0</v>
      </c>
      <c r="Z47" s="107">
        <v>0</v>
      </c>
      <c r="AA47" s="107">
        <v>0</v>
      </c>
      <c r="AB47" s="107">
        <v>0</v>
      </c>
      <c r="AC47" s="107">
        <v>0</v>
      </c>
      <c r="AD47" s="107">
        <v>0</v>
      </c>
      <c r="AE47" s="107">
        <v>0</v>
      </c>
      <c r="AF47" s="107">
        <v>0</v>
      </c>
      <c r="AG47" s="107">
        <v>0</v>
      </c>
      <c r="AH47" s="107">
        <v>0</v>
      </c>
      <c r="AI47" s="107">
        <v>0</v>
      </c>
      <c r="AJ47" s="107">
        <v>0</v>
      </c>
      <c r="AK47" s="107">
        <v>0</v>
      </c>
    </row>
    <row r="48" spans="1:38" hidden="1" outlineLevel="1" x14ac:dyDescent="0.35">
      <c r="A48" s="39"/>
      <c r="B48" s="26"/>
      <c r="C48" s="42" t="s">
        <v>77</v>
      </c>
      <c r="D48" s="110" t="s">
        <v>78</v>
      </c>
      <c r="E48" s="104">
        <f t="shared" si="2"/>
        <v>6164.0091980722163</v>
      </c>
      <c r="F48" s="104"/>
      <c r="G48" s="88">
        <f>SUBTOTAL(9,G49)</f>
        <v>0</v>
      </c>
      <c r="H48" s="88">
        <f t="shared" ref="H48:AK48" si="16">SUBTOTAL(9,H49)</f>
        <v>0</v>
      </c>
      <c r="I48" s="88">
        <f t="shared" si="16"/>
        <v>6164.0091980722163</v>
      </c>
      <c r="J48" s="88">
        <f t="shared" si="16"/>
        <v>0</v>
      </c>
      <c r="K48" s="88">
        <f t="shared" si="16"/>
        <v>0</v>
      </c>
      <c r="L48" s="88">
        <f t="shared" si="16"/>
        <v>0</v>
      </c>
      <c r="M48" s="88">
        <f t="shared" si="16"/>
        <v>0</v>
      </c>
      <c r="N48" s="88">
        <f t="shared" si="16"/>
        <v>0</v>
      </c>
      <c r="O48" s="88">
        <f t="shared" si="16"/>
        <v>0</v>
      </c>
      <c r="P48" s="88">
        <f t="shared" si="16"/>
        <v>0</v>
      </c>
      <c r="Q48" s="88">
        <f t="shared" si="16"/>
        <v>0</v>
      </c>
      <c r="R48" s="88">
        <f t="shared" si="16"/>
        <v>0</v>
      </c>
      <c r="S48" s="88">
        <f t="shared" si="16"/>
        <v>0</v>
      </c>
      <c r="T48" s="88">
        <f t="shared" si="16"/>
        <v>0</v>
      </c>
      <c r="U48" s="88">
        <f t="shared" si="16"/>
        <v>0</v>
      </c>
      <c r="V48" s="88">
        <f t="shared" si="16"/>
        <v>0</v>
      </c>
      <c r="W48" s="88">
        <f t="shared" si="16"/>
        <v>0</v>
      </c>
      <c r="X48" s="88">
        <f t="shared" si="16"/>
        <v>0</v>
      </c>
      <c r="Y48" s="88">
        <f t="shared" si="16"/>
        <v>0</v>
      </c>
      <c r="Z48" s="88">
        <f t="shared" si="16"/>
        <v>0</v>
      </c>
      <c r="AA48" s="88">
        <f t="shared" si="16"/>
        <v>0</v>
      </c>
      <c r="AB48" s="88">
        <f t="shared" si="16"/>
        <v>0</v>
      </c>
      <c r="AC48" s="88">
        <f t="shared" si="16"/>
        <v>0</v>
      </c>
      <c r="AD48" s="88">
        <f t="shared" si="16"/>
        <v>0</v>
      </c>
      <c r="AE48" s="88">
        <f t="shared" si="16"/>
        <v>0</v>
      </c>
      <c r="AF48" s="88">
        <f t="shared" si="16"/>
        <v>0</v>
      </c>
      <c r="AG48" s="88">
        <f t="shared" si="16"/>
        <v>0</v>
      </c>
      <c r="AH48" s="88">
        <f t="shared" si="16"/>
        <v>0</v>
      </c>
      <c r="AI48" s="88">
        <f t="shared" si="16"/>
        <v>0</v>
      </c>
      <c r="AJ48" s="88">
        <f t="shared" si="16"/>
        <v>0</v>
      </c>
      <c r="AK48" s="88">
        <f t="shared" si="16"/>
        <v>0</v>
      </c>
    </row>
    <row r="49" spans="1:37" hidden="1" outlineLevel="1" x14ac:dyDescent="0.35">
      <c r="B49" s="5">
        <v>5000</v>
      </c>
      <c r="C49" s="43" t="s">
        <v>79</v>
      </c>
      <c r="D49" s="41" t="s">
        <v>78</v>
      </c>
      <c r="E49" s="105">
        <f t="shared" si="2"/>
        <v>6164.0091980722163</v>
      </c>
      <c r="F49" s="105"/>
      <c r="G49" s="106"/>
      <c r="H49" s="107">
        <v>0</v>
      </c>
      <c r="I49" s="107">
        <v>6164.0091980722163</v>
      </c>
      <c r="J49" s="107">
        <v>0</v>
      </c>
      <c r="K49" s="107">
        <v>0</v>
      </c>
      <c r="L49" s="107">
        <v>0</v>
      </c>
      <c r="M49" s="107">
        <v>0</v>
      </c>
      <c r="N49" s="107">
        <v>0</v>
      </c>
      <c r="O49" s="107">
        <v>0</v>
      </c>
      <c r="P49" s="107">
        <v>0</v>
      </c>
      <c r="Q49" s="107">
        <v>0</v>
      </c>
      <c r="R49" s="107">
        <v>0</v>
      </c>
      <c r="S49" s="107">
        <v>0</v>
      </c>
      <c r="T49" s="107">
        <v>0</v>
      </c>
      <c r="U49" s="107">
        <v>0</v>
      </c>
      <c r="V49" s="107">
        <v>0</v>
      </c>
      <c r="W49" s="107">
        <v>0</v>
      </c>
      <c r="X49" s="107">
        <v>0</v>
      </c>
      <c r="Y49" s="107">
        <v>0</v>
      </c>
      <c r="Z49" s="107">
        <v>0</v>
      </c>
      <c r="AA49" s="107">
        <v>0</v>
      </c>
      <c r="AB49" s="107">
        <v>0</v>
      </c>
      <c r="AC49" s="107">
        <v>0</v>
      </c>
      <c r="AD49" s="107">
        <v>0</v>
      </c>
      <c r="AE49" s="107">
        <v>0</v>
      </c>
      <c r="AF49" s="107">
        <v>0</v>
      </c>
      <c r="AG49" s="107">
        <v>0</v>
      </c>
      <c r="AH49" s="107">
        <v>0</v>
      </c>
      <c r="AI49" s="107">
        <v>0</v>
      </c>
      <c r="AJ49" s="107">
        <v>0</v>
      </c>
      <c r="AK49" s="107">
        <v>0</v>
      </c>
    </row>
    <row r="50" spans="1:37" hidden="1" outlineLevel="1" x14ac:dyDescent="0.35">
      <c r="A50" s="39"/>
      <c r="B50" s="28"/>
      <c r="C50" s="45" t="s">
        <v>80</v>
      </c>
      <c r="D50" s="46" t="s">
        <v>81</v>
      </c>
      <c r="E50" s="104">
        <f t="shared" si="2"/>
        <v>9358.00752773573</v>
      </c>
      <c r="F50" s="104"/>
      <c r="G50" s="88">
        <f>SUBTOTAL(9,G51)</f>
        <v>0</v>
      </c>
      <c r="H50" s="88">
        <f t="shared" ref="H50:AK50" si="17">SUBTOTAL(9,H51)</f>
        <v>4679.003763867865</v>
      </c>
      <c r="I50" s="88">
        <f t="shared" si="17"/>
        <v>4679.003763867865</v>
      </c>
      <c r="J50" s="88">
        <f t="shared" si="17"/>
        <v>0</v>
      </c>
      <c r="K50" s="88">
        <f t="shared" si="17"/>
        <v>0</v>
      </c>
      <c r="L50" s="88">
        <f t="shared" si="17"/>
        <v>0</v>
      </c>
      <c r="M50" s="88">
        <f t="shared" si="17"/>
        <v>0</v>
      </c>
      <c r="N50" s="88">
        <f t="shared" si="17"/>
        <v>0</v>
      </c>
      <c r="O50" s="88">
        <f t="shared" si="17"/>
        <v>0</v>
      </c>
      <c r="P50" s="88">
        <f t="shared" si="17"/>
        <v>0</v>
      </c>
      <c r="Q50" s="88">
        <f t="shared" si="17"/>
        <v>0</v>
      </c>
      <c r="R50" s="88">
        <f t="shared" si="17"/>
        <v>0</v>
      </c>
      <c r="S50" s="88">
        <f t="shared" si="17"/>
        <v>0</v>
      </c>
      <c r="T50" s="88">
        <f t="shared" si="17"/>
        <v>0</v>
      </c>
      <c r="U50" s="88">
        <f t="shared" si="17"/>
        <v>0</v>
      </c>
      <c r="V50" s="88">
        <f t="shared" si="17"/>
        <v>0</v>
      </c>
      <c r="W50" s="88">
        <f t="shared" si="17"/>
        <v>0</v>
      </c>
      <c r="X50" s="88">
        <f t="shared" si="17"/>
        <v>0</v>
      </c>
      <c r="Y50" s="88">
        <f t="shared" si="17"/>
        <v>0</v>
      </c>
      <c r="Z50" s="88">
        <f t="shared" si="17"/>
        <v>0</v>
      </c>
      <c r="AA50" s="88">
        <f t="shared" si="17"/>
        <v>0</v>
      </c>
      <c r="AB50" s="88">
        <f t="shared" si="17"/>
        <v>0</v>
      </c>
      <c r="AC50" s="88">
        <f t="shared" si="17"/>
        <v>0</v>
      </c>
      <c r="AD50" s="88">
        <f t="shared" si="17"/>
        <v>0</v>
      </c>
      <c r="AE50" s="88">
        <f t="shared" si="17"/>
        <v>0</v>
      </c>
      <c r="AF50" s="88">
        <f t="shared" si="17"/>
        <v>0</v>
      </c>
      <c r="AG50" s="88">
        <f t="shared" si="17"/>
        <v>0</v>
      </c>
      <c r="AH50" s="88">
        <f t="shared" si="17"/>
        <v>0</v>
      </c>
      <c r="AI50" s="88">
        <f t="shared" si="17"/>
        <v>0</v>
      </c>
      <c r="AJ50" s="88">
        <f t="shared" si="17"/>
        <v>0</v>
      </c>
      <c r="AK50" s="88">
        <f t="shared" si="17"/>
        <v>0</v>
      </c>
    </row>
    <row r="51" spans="1:37" hidden="1" outlineLevel="1" x14ac:dyDescent="0.35">
      <c r="B51" s="5"/>
      <c r="C51" s="43" t="s">
        <v>82</v>
      </c>
      <c r="D51" s="41" t="s">
        <v>81</v>
      </c>
      <c r="E51" s="105">
        <f t="shared" si="2"/>
        <v>9358.00752773573</v>
      </c>
      <c r="F51" s="105"/>
      <c r="G51" s="106">
        <v>0</v>
      </c>
      <c r="H51" s="107">
        <v>4679.003763867865</v>
      </c>
      <c r="I51" s="107">
        <v>4679.003763867865</v>
      </c>
      <c r="J51" s="107">
        <v>0</v>
      </c>
      <c r="K51" s="107">
        <v>0</v>
      </c>
      <c r="L51" s="107">
        <v>0</v>
      </c>
      <c r="M51" s="107">
        <v>0</v>
      </c>
      <c r="N51" s="107">
        <v>0</v>
      </c>
      <c r="O51" s="107">
        <v>0</v>
      </c>
      <c r="P51" s="107">
        <v>0</v>
      </c>
      <c r="Q51" s="107">
        <v>0</v>
      </c>
      <c r="R51" s="107">
        <v>0</v>
      </c>
      <c r="S51" s="107">
        <v>0</v>
      </c>
      <c r="T51" s="107">
        <v>0</v>
      </c>
      <c r="U51" s="107">
        <v>0</v>
      </c>
      <c r="V51" s="107">
        <v>0</v>
      </c>
      <c r="W51" s="107">
        <v>0</v>
      </c>
      <c r="X51" s="107">
        <v>0</v>
      </c>
      <c r="Y51" s="107">
        <v>0</v>
      </c>
      <c r="Z51" s="107">
        <v>0</v>
      </c>
      <c r="AA51" s="107">
        <v>0</v>
      </c>
      <c r="AB51" s="107">
        <v>0</v>
      </c>
      <c r="AC51" s="107">
        <v>0</v>
      </c>
      <c r="AD51" s="107">
        <v>0</v>
      </c>
      <c r="AE51" s="107">
        <v>0</v>
      </c>
      <c r="AF51" s="107">
        <v>0</v>
      </c>
      <c r="AG51" s="107">
        <v>0</v>
      </c>
      <c r="AH51" s="107">
        <v>0</v>
      </c>
      <c r="AI51" s="107">
        <v>0</v>
      </c>
      <c r="AJ51" s="107">
        <v>0</v>
      </c>
      <c r="AK51" s="107">
        <v>0</v>
      </c>
    </row>
    <row r="52" spans="1:37" hidden="1" outlineLevel="1" x14ac:dyDescent="0.35">
      <c r="A52" s="39"/>
      <c r="B52" s="28"/>
      <c r="C52" s="45" t="s">
        <v>83</v>
      </c>
      <c r="D52" s="46" t="s">
        <v>140</v>
      </c>
      <c r="E52" s="104">
        <f t="shared" si="2"/>
        <v>42602.568010923795</v>
      </c>
      <c r="F52" s="104"/>
      <c r="G52" s="88">
        <f>SUBTOTAL(9,G53)</f>
        <v>0</v>
      </c>
      <c r="H52" s="88">
        <f t="shared" ref="H52:AK52" si="18">SUBTOTAL(9,H53)</f>
        <v>3550.2140009103164</v>
      </c>
      <c r="I52" s="88">
        <f t="shared" si="18"/>
        <v>3550.2140009103164</v>
      </c>
      <c r="J52" s="88">
        <f t="shared" si="18"/>
        <v>0</v>
      </c>
      <c r="K52" s="88">
        <f t="shared" si="18"/>
        <v>0</v>
      </c>
      <c r="L52" s="88">
        <f t="shared" si="18"/>
        <v>0</v>
      </c>
      <c r="M52" s="88">
        <f t="shared" si="18"/>
        <v>3550.2140009103164</v>
      </c>
      <c r="N52" s="88">
        <f t="shared" si="18"/>
        <v>3550.2140009103164</v>
      </c>
      <c r="O52" s="88">
        <f t="shared" si="18"/>
        <v>0</v>
      </c>
      <c r="P52" s="88">
        <f t="shared" si="18"/>
        <v>0</v>
      </c>
      <c r="Q52" s="88">
        <f t="shared" si="18"/>
        <v>0</v>
      </c>
      <c r="R52" s="88">
        <f t="shared" si="18"/>
        <v>3550.2140009103164</v>
      </c>
      <c r="S52" s="88">
        <f t="shared" si="18"/>
        <v>3550.2140009103164</v>
      </c>
      <c r="T52" s="88">
        <f t="shared" si="18"/>
        <v>0</v>
      </c>
      <c r="U52" s="88">
        <f t="shared" si="18"/>
        <v>0</v>
      </c>
      <c r="V52" s="88">
        <f t="shared" si="18"/>
        <v>0</v>
      </c>
      <c r="W52" s="88">
        <f t="shared" si="18"/>
        <v>3550.2140009103164</v>
      </c>
      <c r="X52" s="88">
        <f t="shared" si="18"/>
        <v>3550.2140009103164</v>
      </c>
      <c r="Y52" s="88">
        <f t="shared" si="18"/>
        <v>0</v>
      </c>
      <c r="Z52" s="88">
        <f t="shared" si="18"/>
        <v>0</v>
      </c>
      <c r="AA52" s="88">
        <f t="shared" si="18"/>
        <v>0</v>
      </c>
      <c r="AB52" s="88">
        <f t="shared" si="18"/>
        <v>3550.2140009103164</v>
      </c>
      <c r="AC52" s="88">
        <f t="shared" si="18"/>
        <v>3550.2140009103164</v>
      </c>
      <c r="AD52" s="88">
        <f t="shared" si="18"/>
        <v>0</v>
      </c>
      <c r="AE52" s="88">
        <f t="shared" si="18"/>
        <v>0</v>
      </c>
      <c r="AF52" s="88">
        <f t="shared" si="18"/>
        <v>0</v>
      </c>
      <c r="AG52" s="88">
        <f t="shared" si="18"/>
        <v>3550.2140009103164</v>
      </c>
      <c r="AH52" s="88">
        <f t="shared" si="18"/>
        <v>3550.2140009103164</v>
      </c>
      <c r="AI52" s="88">
        <f t="shared" si="18"/>
        <v>0</v>
      </c>
      <c r="AJ52" s="88">
        <f t="shared" si="18"/>
        <v>0</v>
      </c>
      <c r="AK52" s="88">
        <f t="shared" si="18"/>
        <v>0</v>
      </c>
    </row>
    <row r="53" spans="1:37" hidden="1" outlineLevel="1" x14ac:dyDescent="0.35">
      <c r="B53" s="5"/>
      <c r="C53" s="47" t="s">
        <v>84</v>
      </c>
      <c r="D53" s="48" t="s">
        <v>141</v>
      </c>
      <c r="E53" s="105">
        <f t="shared" si="2"/>
        <v>42602.568010923795</v>
      </c>
      <c r="F53" s="105"/>
      <c r="G53" s="111"/>
      <c r="H53" s="111">
        <v>3550.2140009103164</v>
      </c>
      <c r="I53" s="111">
        <v>3550.2140009103164</v>
      </c>
      <c r="J53" s="112"/>
      <c r="K53" s="112"/>
      <c r="L53" s="112"/>
      <c r="M53" s="111">
        <v>3550.2140009103164</v>
      </c>
      <c r="N53" s="111">
        <v>3550.2140009103164</v>
      </c>
      <c r="O53" s="112"/>
      <c r="P53" s="112"/>
      <c r="Q53" s="112"/>
      <c r="R53" s="111">
        <v>3550.2140009103164</v>
      </c>
      <c r="S53" s="111">
        <v>3550.2140009103164</v>
      </c>
      <c r="T53" s="112"/>
      <c r="U53" s="112"/>
      <c r="V53" s="112"/>
      <c r="W53" s="111">
        <v>3550.2140009103164</v>
      </c>
      <c r="X53" s="111">
        <v>3550.2140009103164</v>
      </c>
      <c r="Y53" s="112"/>
      <c r="Z53" s="112"/>
      <c r="AA53" s="112"/>
      <c r="AB53" s="111">
        <v>3550.2140009103164</v>
      </c>
      <c r="AC53" s="111">
        <v>3550.2140009103164</v>
      </c>
      <c r="AD53" s="112"/>
      <c r="AE53" s="112"/>
      <c r="AF53" s="112"/>
      <c r="AG53" s="111">
        <v>3550.2140009103164</v>
      </c>
      <c r="AH53" s="111">
        <v>3550.2140009103164</v>
      </c>
      <c r="AI53" s="112"/>
      <c r="AJ53" s="112"/>
      <c r="AK53" s="112"/>
    </row>
    <row r="54" spans="1:37" collapsed="1" x14ac:dyDescent="0.35">
      <c r="A54" s="29"/>
      <c r="C54" s="20">
        <v>3</v>
      </c>
      <c r="D54" s="21" t="s">
        <v>85</v>
      </c>
      <c r="E54" s="85">
        <f t="shared" si="2"/>
        <v>172172.55791372407</v>
      </c>
      <c r="F54" s="85"/>
      <c r="G54" s="86">
        <f t="shared" ref="G54:AK54" si="19">SUBTOTAL(9,G55:G56)</f>
        <v>0</v>
      </c>
      <c r="H54" s="86">
        <f t="shared" si="19"/>
        <v>86086.278956862036</v>
      </c>
      <c r="I54" s="86">
        <f t="shared" si="19"/>
        <v>86086.278956862036</v>
      </c>
      <c r="J54" s="86">
        <f t="shared" si="19"/>
        <v>0</v>
      </c>
      <c r="K54" s="86">
        <f t="shared" si="19"/>
        <v>0</v>
      </c>
      <c r="L54" s="86">
        <f t="shared" si="19"/>
        <v>0</v>
      </c>
      <c r="M54" s="86">
        <f t="shared" si="19"/>
        <v>0</v>
      </c>
      <c r="N54" s="86">
        <f t="shared" si="19"/>
        <v>0</v>
      </c>
      <c r="O54" s="86">
        <f t="shared" si="19"/>
        <v>0</v>
      </c>
      <c r="P54" s="86">
        <f t="shared" si="19"/>
        <v>0</v>
      </c>
      <c r="Q54" s="86">
        <f t="shared" si="19"/>
        <v>0</v>
      </c>
      <c r="R54" s="86">
        <f t="shared" si="19"/>
        <v>0</v>
      </c>
      <c r="S54" s="86">
        <f t="shared" si="19"/>
        <v>0</v>
      </c>
      <c r="T54" s="86">
        <f t="shared" si="19"/>
        <v>0</v>
      </c>
      <c r="U54" s="86">
        <f t="shared" si="19"/>
        <v>0</v>
      </c>
      <c r="V54" s="86">
        <f t="shared" si="19"/>
        <v>0</v>
      </c>
      <c r="W54" s="86">
        <f t="shared" si="19"/>
        <v>0</v>
      </c>
      <c r="X54" s="86">
        <f t="shared" si="19"/>
        <v>0</v>
      </c>
      <c r="Y54" s="86">
        <f t="shared" si="19"/>
        <v>0</v>
      </c>
      <c r="Z54" s="86">
        <f t="shared" si="19"/>
        <v>0</v>
      </c>
      <c r="AA54" s="86">
        <f t="shared" si="19"/>
        <v>0</v>
      </c>
      <c r="AB54" s="86">
        <f t="shared" si="19"/>
        <v>0</v>
      </c>
      <c r="AC54" s="86">
        <f t="shared" si="19"/>
        <v>0</v>
      </c>
      <c r="AD54" s="86">
        <f t="shared" si="19"/>
        <v>0</v>
      </c>
      <c r="AE54" s="86">
        <f t="shared" si="19"/>
        <v>0</v>
      </c>
      <c r="AF54" s="86">
        <f t="shared" si="19"/>
        <v>0</v>
      </c>
      <c r="AG54" s="86">
        <f t="shared" si="19"/>
        <v>0</v>
      </c>
      <c r="AH54" s="86">
        <f t="shared" si="19"/>
        <v>0</v>
      </c>
      <c r="AI54" s="86">
        <f t="shared" si="19"/>
        <v>0</v>
      </c>
      <c r="AJ54" s="86">
        <f t="shared" si="19"/>
        <v>0</v>
      </c>
      <c r="AK54" s="86">
        <f t="shared" si="19"/>
        <v>0</v>
      </c>
    </row>
    <row r="55" spans="1:37" hidden="1" outlineLevel="1" x14ac:dyDescent="0.35">
      <c r="B55" s="26"/>
      <c r="C55" s="49" t="s">
        <v>86</v>
      </c>
      <c r="D55" s="23" t="s">
        <v>87</v>
      </c>
      <c r="E55" s="104">
        <f t="shared" si="2"/>
        <v>123834.20147317796</v>
      </c>
      <c r="F55" s="104"/>
      <c r="G55" s="88">
        <v>0</v>
      </c>
      <c r="H55" s="88">
        <v>61917.100736588982</v>
      </c>
      <c r="I55" s="88">
        <v>61917.100736588982</v>
      </c>
      <c r="J55" s="88">
        <v>0</v>
      </c>
      <c r="K55" s="88">
        <v>0</v>
      </c>
      <c r="L55" s="88">
        <v>0</v>
      </c>
      <c r="M55" s="88">
        <v>0</v>
      </c>
      <c r="N55" s="88">
        <v>0</v>
      </c>
      <c r="O55" s="88">
        <v>0</v>
      </c>
      <c r="P55" s="88">
        <v>0</v>
      </c>
      <c r="Q55" s="88">
        <v>0</v>
      </c>
      <c r="R55" s="88">
        <v>0</v>
      </c>
      <c r="S55" s="88">
        <v>0</v>
      </c>
      <c r="T55" s="88">
        <v>0</v>
      </c>
      <c r="U55" s="88">
        <v>0</v>
      </c>
      <c r="V55" s="88">
        <v>0</v>
      </c>
      <c r="W55" s="88">
        <v>0</v>
      </c>
      <c r="X55" s="88">
        <v>0</v>
      </c>
      <c r="Y55" s="88">
        <v>0</v>
      </c>
      <c r="Z55" s="88">
        <v>0</v>
      </c>
      <c r="AA55" s="88">
        <v>0</v>
      </c>
      <c r="AB55" s="88">
        <v>0</v>
      </c>
      <c r="AC55" s="88">
        <v>0</v>
      </c>
      <c r="AD55" s="88">
        <v>0</v>
      </c>
      <c r="AE55" s="88">
        <v>0</v>
      </c>
      <c r="AF55" s="88">
        <v>0</v>
      </c>
      <c r="AG55" s="88">
        <v>0</v>
      </c>
      <c r="AH55" s="88">
        <v>0</v>
      </c>
      <c r="AI55" s="88">
        <v>0</v>
      </c>
      <c r="AJ55" s="88">
        <v>0</v>
      </c>
      <c r="AK55" s="88">
        <v>0</v>
      </c>
    </row>
    <row r="56" spans="1:37" hidden="1" outlineLevel="1" x14ac:dyDescent="0.35">
      <c r="B56" s="26"/>
      <c r="C56" s="49">
        <v>3.2</v>
      </c>
      <c r="D56" s="23" t="s">
        <v>88</v>
      </c>
      <c r="E56" s="104">
        <f t="shared" si="2"/>
        <v>48338.356440546115</v>
      </c>
      <c r="F56" s="104"/>
      <c r="G56" s="88">
        <v>0</v>
      </c>
      <c r="H56" s="88">
        <v>24169.178220273057</v>
      </c>
      <c r="I56" s="88">
        <v>24169.178220273057</v>
      </c>
      <c r="J56" s="88">
        <v>0</v>
      </c>
      <c r="K56" s="88">
        <v>0</v>
      </c>
      <c r="L56" s="88">
        <v>0</v>
      </c>
      <c r="M56" s="88">
        <v>0</v>
      </c>
      <c r="N56" s="88">
        <v>0</v>
      </c>
      <c r="O56" s="88">
        <v>0</v>
      </c>
      <c r="P56" s="88">
        <v>0</v>
      </c>
      <c r="Q56" s="88">
        <v>0</v>
      </c>
      <c r="R56" s="88">
        <v>0</v>
      </c>
      <c r="S56" s="88">
        <v>0</v>
      </c>
      <c r="T56" s="88">
        <v>0</v>
      </c>
      <c r="U56" s="88">
        <v>0</v>
      </c>
      <c r="V56" s="88">
        <v>0</v>
      </c>
      <c r="W56" s="88">
        <v>0</v>
      </c>
      <c r="X56" s="88">
        <v>0</v>
      </c>
      <c r="Y56" s="88">
        <v>0</v>
      </c>
      <c r="Z56" s="88">
        <v>0</v>
      </c>
      <c r="AA56" s="88">
        <v>0</v>
      </c>
      <c r="AB56" s="88">
        <v>0</v>
      </c>
      <c r="AC56" s="88">
        <v>0</v>
      </c>
      <c r="AD56" s="88">
        <v>0</v>
      </c>
      <c r="AE56" s="88">
        <v>0</v>
      </c>
      <c r="AF56" s="88">
        <v>0</v>
      </c>
      <c r="AG56" s="88">
        <v>0</v>
      </c>
      <c r="AH56" s="88">
        <v>0</v>
      </c>
      <c r="AI56" s="88">
        <v>0</v>
      </c>
      <c r="AJ56" s="88">
        <v>0</v>
      </c>
      <c r="AK56" s="88">
        <v>0</v>
      </c>
    </row>
    <row r="57" spans="1:37" collapsed="1" x14ac:dyDescent="0.35">
      <c r="A57" s="39"/>
      <c r="C57" s="20">
        <v>4</v>
      </c>
      <c r="D57" s="21" t="s">
        <v>89</v>
      </c>
      <c r="E57" s="85">
        <f t="shared" si="2"/>
        <v>566782.89419497224</v>
      </c>
      <c r="F57" s="85"/>
      <c r="G57" s="86">
        <f>SUBTOTAL(9,G58:G65)</f>
        <v>0</v>
      </c>
      <c r="H57" s="86">
        <f t="shared" ref="H57:AK57" si="20">SUBTOTAL(9,H58:H65)</f>
        <v>0</v>
      </c>
      <c r="I57" s="86">
        <f t="shared" si="20"/>
        <v>0</v>
      </c>
      <c r="J57" s="86">
        <f t="shared" si="20"/>
        <v>2039.7369061812642</v>
      </c>
      <c r="K57" s="86">
        <f t="shared" si="20"/>
        <v>2039.7369061812642</v>
      </c>
      <c r="L57" s="86">
        <f t="shared" si="20"/>
        <v>2039.7369061812642</v>
      </c>
      <c r="M57" s="86">
        <f t="shared" si="20"/>
        <v>2039.7369061812642</v>
      </c>
      <c r="N57" s="86">
        <f t="shared" si="20"/>
        <v>79276.455382966611</v>
      </c>
      <c r="O57" s="86">
        <f t="shared" si="20"/>
        <v>2039.7369061812642</v>
      </c>
      <c r="P57" s="86">
        <f t="shared" si="20"/>
        <v>2039.7369061812642</v>
      </c>
      <c r="Q57" s="86">
        <f t="shared" si="20"/>
        <v>2039.7369061812642</v>
      </c>
      <c r="R57" s="86">
        <f t="shared" si="20"/>
        <v>2039.7369061812642</v>
      </c>
      <c r="S57" s="86">
        <f t="shared" si="20"/>
        <v>90119.019660889113</v>
      </c>
      <c r="T57" s="86">
        <f t="shared" si="20"/>
        <v>52940.506847243771</v>
      </c>
      <c r="U57" s="86">
        <f t="shared" si="20"/>
        <v>2039.7369061812642</v>
      </c>
      <c r="V57" s="86">
        <f t="shared" si="20"/>
        <v>2039.7369061812642</v>
      </c>
      <c r="W57" s="86">
        <f t="shared" si="20"/>
        <v>2039.7369061812642</v>
      </c>
      <c r="X57" s="86">
        <f t="shared" si="20"/>
        <v>79276.455382966611</v>
      </c>
      <c r="Y57" s="86">
        <f t="shared" si="20"/>
        <v>2039.7369061812642</v>
      </c>
      <c r="Z57" s="86">
        <f t="shared" si="20"/>
        <v>2039.7369061812642</v>
      </c>
      <c r="AA57" s="86">
        <f t="shared" si="20"/>
        <v>2039.7369061812642</v>
      </c>
      <c r="AB57" s="86">
        <f t="shared" si="20"/>
        <v>2039.7369061812642</v>
      </c>
      <c r="AC57" s="86">
        <f t="shared" si="20"/>
        <v>90119.019660889113</v>
      </c>
      <c r="AD57" s="86">
        <f t="shared" si="20"/>
        <v>52940.506847243771</v>
      </c>
      <c r="AE57" s="86">
        <f t="shared" si="20"/>
        <v>2039.7369061812642</v>
      </c>
      <c r="AF57" s="86">
        <f t="shared" si="20"/>
        <v>2039.7369061812642</v>
      </c>
      <c r="AG57" s="86">
        <f t="shared" si="20"/>
        <v>2039.7369061812642</v>
      </c>
      <c r="AH57" s="86">
        <f t="shared" si="20"/>
        <v>79276.455382966611</v>
      </c>
      <c r="AI57" s="86">
        <f t="shared" si="20"/>
        <v>2039.7369061812642</v>
      </c>
      <c r="AJ57" s="86">
        <f t="shared" si="20"/>
        <v>2039.7369061812642</v>
      </c>
      <c r="AK57" s="86">
        <f t="shared" si="20"/>
        <v>2039.7369061812642</v>
      </c>
    </row>
    <row r="58" spans="1:37" hidden="1" outlineLevel="1" x14ac:dyDescent="0.35">
      <c r="B58" s="33"/>
      <c r="C58" s="34" t="s">
        <v>90</v>
      </c>
      <c r="D58" s="23" t="s">
        <v>91</v>
      </c>
      <c r="E58" s="104">
        <f t="shared" si="2"/>
        <v>407868.72093977174</v>
      </c>
      <c r="F58" s="104"/>
      <c r="G58" s="88">
        <f t="shared" ref="G58:AK58" si="21">SUBTOTAL(9,G59:G63)</f>
        <v>0</v>
      </c>
      <c r="H58" s="88">
        <f t="shared" si="21"/>
        <v>0</v>
      </c>
      <c r="I58" s="88">
        <f t="shared" si="21"/>
        <v>0</v>
      </c>
      <c r="J58" s="88">
        <f t="shared" si="21"/>
        <v>0</v>
      </c>
      <c r="K58" s="88">
        <f t="shared" si="21"/>
        <v>0</v>
      </c>
      <c r="L58" s="88">
        <f t="shared" si="21"/>
        <v>0</v>
      </c>
      <c r="M58" s="88">
        <f t="shared" si="21"/>
        <v>0</v>
      </c>
      <c r="N58" s="88">
        <f t="shared" si="21"/>
        <v>77236.718476785347</v>
      </c>
      <c r="O58" s="88">
        <f t="shared" si="21"/>
        <v>0</v>
      </c>
      <c r="P58" s="88">
        <f t="shared" si="21"/>
        <v>0</v>
      </c>
      <c r="Q58" s="88">
        <f t="shared" si="21"/>
        <v>0</v>
      </c>
      <c r="R58" s="88">
        <f t="shared" si="21"/>
        <v>0</v>
      </c>
      <c r="S58" s="88">
        <f t="shared" si="21"/>
        <v>88079.282754707849</v>
      </c>
      <c r="T58" s="88">
        <f t="shared" si="21"/>
        <v>0</v>
      </c>
      <c r="U58" s="88">
        <f t="shared" si="21"/>
        <v>0</v>
      </c>
      <c r="V58" s="88">
        <f t="shared" si="21"/>
        <v>0</v>
      </c>
      <c r="W58" s="88">
        <f t="shared" si="21"/>
        <v>0</v>
      </c>
      <c r="X58" s="88">
        <f t="shared" si="21"/>
        <v>77236.718476785347</v>
      </c>
      <c r="Y58" s="88">
        <f t="shared" si="21"/>
        <v>0</v>
      </c>
      <c r="Z58" s="88">
        <f t="shared" si="21"/>
        <v>0</v>
      </c>
      <c r="AA58" s="88">
        <f t="shared" si="21"/>
        <v>0</v>
      </c>
      <c r="AB58" s="88">
        <f t="shared" si="21"/>
        <v>0</v>
      </c>
      <c r="AC58" s="88">
        <f t="shared" si="21"/>
        <v>88079.282754707849</v>
      </c>
      <c r="AD58" s="88">
        <f t="shared" si="21"/>
        <v>0</v>
      </c>
      <c r="AE58" s="88">
        <f t="shared" si="21"/>
        <v>0</v>
      </c>
      <c r="AF58" s="88">
        <f t="shared" si="21"/>
        <v>0</v>
      </c>
      <c r="AG58" s="88">
        <f t="shared" si="21"/>
        <v>0</v>
      </c>
      <c r="AH58" s="88">
        <f t="shared" si="21"/>
        <v>77236.718476785347</v>
      </c>
      <c r="AI58" s="88">
        <f t="shared" si="21"/>
        <v>0</v>
      </c>
      <c r="AJ58" s="88">
        <f t="shared" si="21"/>
        <v>0</v>
      </c>
      <c r="AK58" s="88">
        <f t="shared" si="21"/>
        <v>0</v>
      </c>
    </row>
    <row r="59" spans="1:37" hidden="1" outlineLevel="1" x14ac:dyDescent="0.35">
      <c r="B59" s="5"/>
      <c r="C59" s="43" t="s">
        <v>92</v>
      </c>
      <c r="D59" s="41" t="s">
        <v>93</v>
      </c>
      <c r="E59" s="105">
        <f t="shared" si="2"/>
        <v>77236.718476785347</v>
      </c>
      <c r="F59" s="105"/>
      <c r="G59" s="106">
        <v>0</v>
      </c>
      <c r="H59" s="106">
        <v>0</v>
      </c>
      <c r="I59" s="106">
        <v>0</v>
      </c>
      <c r="J59" s="106">
        <v>0</v>
      </c>
      <c r="K59" s="106">
        <v>0</v>
      </c>
      <c r="L59" s="106">
        <v>0</v>
      </c>
      <c r="M59" s="106">
        <v>0</v>
      </c>
      <c r="N59" s="106">
        <v>77236.718476785347</v>
      </c>
      <c r="O59" s="106">
        <v>0</v>
      </c>
      <c r="P59" s="106">
        <v>0</v>
      </c>
      <c r="Q59" s="106">
        <v>0</v>
      </c>
      <c r="R59" s="106">
        <v>0</v>
      </c>
      <c r="S59" s="106">
        <v>0</v>
      </c>
      <c r="T59" s="106">
        <v>0</v>
      </c>
      <c r="U59" s="106">
        <v>0</v>
      </c>
      <c r="V59" s="106">
        <v>0</v>
      </c>
      <c r="W59" s="106">
        <v>0</v>
      </c>
      <c r="X59" s="106">
        <v>0</v>
      </c>
      <c r="Y59" s="106">
        <v>0</v>
      </c>
      <c r="Z59" s="106">
        <v>0</v>
      </c>
      <c r="AA59" s="106">
        <v>0</v>
      </c>
      <c r="AB59" s="106">
        <v>0</v>
      </c>
      <c r="AC59" s="106">
        <v>0</v>
      </c>
      <c r="AD59" s="106">
        <v>0</v>
      </c>
      <c r="AE59" s="106">
        <v>0</v>
      </c>
      <c r="AF59" s="106">
        <v>0</v>
      </c>
      <c r="AG59" s="106">
        <v>0</v>
      </c>
      <c r="AH59" s="106">
        <v>0</v>
      </c>
      <c r="AI59" s="106">
        <v>0</v>
      </c>
      <c r="AJ59" s="106">
        <v>0</v>
      </c>
      <c r="AK59" s="106">
        <v>0</v>
      </c>
    </row>
    <row r="60" spans="1:37" hidden="1" outlineLevel="1" x14ac:dyDescent="0.35">
      <c r="B60" s="5"/>
      <c r="C60" s="43" t="s">
        <v>94</v>
      </c>
      <c r="D60" s="41" t="s">
        <v>95</v>
      </c>
      <c r="E60" s="105">
        <f t="shared" si="2"/>
        <v>88079.282754707849</v>
      </c>
      <c r="F60" s="105"/>
      <c r="G60" s="106">
        <v>0</v>
      </c>
      <c r="H60" s="107">
        <v>0</v>
      </c>
      <c r="I60" s="107">
        <v>0</v>
      </c>
      <c r="J60" s="107">
        <v>0</v>
      </c>
      <c r="K60" s="107">
        <v>0</v>
      </c>
      <c r="L60" s="107">
        <v>0</v>
      </c>
      <c r="M60" s="107">
        <v>0</v>
      </c>
      <c r="N60" s="107">
        <v>0</v>
      </c>
      <c r="O60" s="107">
        <v>0</v>
      </c>
      <c r="P60" s="107">
        <v>0</v>
      </c>
      <c r="Q60" s="107">
        <v>0</v>
      </c>
      <c r="R60" s="107">
        <v>0</v>
      </c>
      <c r="S60" s="107">
        <v>88079.282754707849</v>
      </c>
      <c r="T60" s="107">
        <v>0</v>
      </c>
      <c r="U60" s="107">
        <v>0</v>
      </c>
      <c r="V60" s="107">
        <v>0</v>
      </c>
      <c r="W60" s="107">
        <v>0</v>
      </c>
      <c r="X60" s="107">
        <v>0</v>
      </c>
      <c r="Y60" s="107">
        <v>0</v>
      </c>
      <c r="Z60" s="107">
        <v>0</v>
      </c>
      <c r="AA60" s="107">
        <v>0</v>
      </c>
      <c r="AB60" s="107">
        <v>0</v>
      </c>
      <c r="AC60" s="107">
        <v>0</v>
      </c>
      <c r="AD60" s="107">
        <v>0</v>
      </c>
      <c r="AE60" s="107">
        <v>0</v>
      </c>
      <c r="AF60" s="107">
        <v>0</v>
      </c>
      <c r="AG60" s="107">
        <v>0</v>
      </c>
      <c r="AH60" s="107">
        <v>0</v>
      </c>
      <c r="AI60" s="107">
        <v>0</v>
      </c>
      <c r="AJ60" s="107">
        <v>0</v>
      </c>
      <c r="AK60" s="107">
        <v>0</v>
      </c>
    </row>
    <row r="61" spans="1:37" hidden="1" outlineLevel="1" x14ac:dyDescent="0.35">
      <c r="B61" s="5"/>
      <c r="C61" s="43" t="s">
        <v>96</v>
      </c>
      <c r="D61" s="41" t="s">
        <v>97</v>
      </c>
      <c r="E61" s="105">
        <f t="shared" si="2"/>
        <v>77236.718476785347</v>
      </c>
      <c r="F61" s="105"/>
      <c r="G61" s="106">
        <v>0</v>
      </c>
      <c r="H61" s="107">
        <v>0</v>
      </c>
      <c r="I61" s="107">
        <v>0</v>
      </c>
      <c r="J61" s="107">
        <v>0</v>
      </c>
      <c r="K61" s="107">
        <v>0</v>
      </c>
      <c r="L61" s="107">
        <v>0</v>
      </c>
      <c r="M61" s="107">
        <v>0</v>
      </c>
      <c r="N61" s="107">
        <v>0</v>
      </c>
      <c r="O61" s="107">
        <v>0</v>
      </c>
      <c r="P61" s="107">
        <v>0</v>
      </c>
      <c r="Q61" s="107">
        <v>0</v>
      </c>
      <c r="R61" s="107">
        <v>0</v>
      </c>
      <c r="S61" s="107">
        <v>0</v>
      </c>
      <c r="T61" s="107">
        <v>0</v>
      </c>
      <c r="U61" s="107">
        <v>0</v>
      </c>
      <c r="V61" s="107">
        <v>0</v>
      </c>
      <c r="W61" s="107">
        <v>0</v>
      </c>
      <c r="X61" s="107">
        <v>77236.718476785347</v>
      </c>
      <c r="Y61" s="107">
        <v>0</v>
      </c>
      <c r="Z61" s="107">
        <v>0</v>
      </c>
      <c r="AA61" s="107">
        <v>0</v>
      </c>
      <c r="AB61" s="107">
        <v>0</v>
      </c>
      <c r="AC61" s="107">
        <v>0</v>
      </c>
      <c r="AD61" s="107">
        <v>0</v>
      </c>
      <c r="AE61" s="107">
        <v>0</v>
      </c>
      <c r="AF61" s="107">
        <v>0</v>
      </c>
      <c r="AG61" s="107">
        <v>0</v>
      </c>
      <c r="AH61" s="107">
        <v>0</v>
      </c>
      <c r="AI61" s="107">
        <v>0</v>
      </c>
      <c r="AJ61" s="107">
        <v>0</v>
      </c>
      <c r="AK61" s="107">
        <v>0</v>
      </c>
    </row>
    <row r="62" spans="1:37" hidden="1" outlineLevel="1" x14ac:dyDescent="0.35">
      <c r="B62" s="5"/>
      <c r="C62" s="43" t="s">
        <v>98</v>
      </c>
      <c r="D62" s="41" t="s">
        <v>99</v>
      </c>
      <c r="E62" s="105">
        <f t="shared" si="2"/>
        <v>88079.282754707849</v>
      </c>
      <c r="F62" s="105"/>
      <c r="G62" s="106">
        <v>0</v>
      </c>
      <c r="H62" s="107">
        <v>0</v>
      </c>
      <c r="I62" s="107">
        <v>0</v>
      </c>
      <c r="J62" s="107">
        <v>0</v>
      </c>
      <c r="K62" s="107">
        <v>0</v>
      </c>
      <c r="L62" s="107">
        <v>0</v>
      </c>
      <c r="M62" s="107">
        <v>0</v>
      </c>
      <c r="N62" s="107">
        <v>0</v>
      </c>
      <c r="O62" s="107">
        <v>0</v>
      </c>
      <c r="P62" s="107">
        <v>0</v>
      </c>
      <c r="Q62" s="107">
        <v>0</v>
      </c>
      <c r="R62" s="107">
        <v>0</v>
      </c>
      <c r="S62" s="107">
        <v>0</v>
      </c>
      <c r="T62" s="107">
        <v>0</v>
      </c>
      <c r="U62" s="107">
        <v>0</v>
      </c>
      <c r="V62" s="107">
        <v>0</v>
      </c>
      <c r="W62" s="107">
        <v>0</v>
      </c>
      <c r="X62" s="107">
        <v>0</v>
      </c>
      <c r="Y62" s="107">
        <v>0</v>
      </c>
      <c r="Z62" s="107">
        <v>0</v>
      </c>
      <c r="AA62" s="107">
        <v>0</v>
      </c>
      <c r="AB62" s="107">
        <v>0</v>
      </c>
      <c r="AC62" s="107">
        <v>88079.282754707849</v>
      </c>
      <c r="AD62" s="107">
        <v>0</v>
      </c>
      <c r="AE62" s="107">
        <v>0</v>
      </c>
      <c r="AF62" s="107">
        <v>0</v>
      </c>
      <c r="AG62" s="107">
        <v>0</v>
      </c>
      <c r="AH62" s="107">
        <v>0</v>
      </c>
      <c r="AI62" s="107">
        <v>0</v>
      </c>
      <c r="AJ62" s="107">
        <v>0</v>
      </c>
      <c r="AK62" s="107">
        <v>0</v>
      </c>
    </row>
    <row r="63" spans="1:37" hidden="1" outlineLevel="1" x14ac:dyDescent="0.35">
      <c r="B63" s="5"/>
      <c r="C63" s="43" t="s">
        <v>126</v>
      </c>
      <c r="D63" s="41" t="s">
        <v>127</v>
      </c>
      <c r="E63" s="105">
        <f>SUM(G63:AK63)</f>
        <v>77236.718476785347</v>
      </c>
      <c r="F63" s="105"/>
      <c r="G63" s="106">
        <v>0</v>
      </c>
      <c r="H63" s="107">
        <v>0</v>
      </c>
      <c r="I63" s="107">
        <v>0</v>
      </c>
      <c r="J63" s="107">
        <v>0</v>
      </c>
      <c r="K63" s="107">
        <v>0</v>
      </c>
      <c r="L63" s="107">
        <v>0</v>
      </c>
      <c r="M63" s="107">
        <v>0</v>
      </c>
      <c r="N63" s="107">
        <v>0</v>
      </c>
      <c r="O63" s="107">
        <v>0</v>
      </c>
      <c r="P63" s="107">
        <v>0</v>
      </c>
      <c r="Q63" s="107">
        <v>0</v>
      </c>
      <c r="R63" s="107">
        <v>0</v>
      </c>
      <c r="S63" s="107">
        <v>0</v>
      </c>
      <c r="T63" s="107">
        <v>0</v>
      </c>
      <c r="U63" s="107">
        <v>0</v>
      </c>
      <c r="V63" s="107">
        <v>0</v>
      </c>
      <c r="W63" s="107">
        <v>0</v>
      </c>
      <c r="X63" s="107">
        <v>0</v>
      </c>
      <c r="Y63" s="107">
        <v>0</v>
      </c>
      <c r="Z63" s="107">
        <v>0</v>
      </c>
      <c r="AA63" s="107">
        <v>0</v>
      </c>
      <c r="AB63" s="107">
        <v>0</v>
      </c>
      <c r="AC63" s="107">
        <v>0</v>
      </c>
      <c r="AD63" s="107">
        <v>0</v>
      </c>
      <c r="AE63" s="107">
        <v>0</v>
      </c>
      <c r="AF63" s="107">
        <v>0</v>
      </c>
      <c r="AG63" s="107">
        <v>0</v>
      </c>
      <c r="AH63" s="107">
        <v>77236.718476785347</v>
      </c>
      <c r="AI63" s="107">
        <v>0</v>
      </c>
      <c r="AJ63" s="107">
        <v>0</v>
      </c>
      <c r="AK63" s="107">
        <v>0</v>
      </c>
    </row>
    <row r="64" spans="1:37" hidden="1" outlineLevel="1" x14ac:dyDescent="0.35">
      <c r="B64" s="33"/>
      <c r="C64" s="34" t="s">
        <v>100</v>
      </c>
      <c r="D64" s="23" t="s">
        <v>101</v>
      </c>
      <c r="E64" s="104">
        <f t="shared" si="2"/>
        <v>158914.17325520041</v>
      </c>
      <c r="F64" s="104"/>
      <c r="G64" s="88">
        <f>SUBTOTAL(9,G65:G65)</f>
        <v>0</v>
      </c>
      <c r="H64" s="113">
        <f t="shared" ref="H64:AK64" si="22">SUBTOTAL(9,H65:H65)</f>
        <v>0</v>
      </c>
      <c r="I64" s="113">
        <f t="shared" si="22"/>
        <v>0</v>
      </c>
      <c r="J64" s="113">
        <f t="shared" si="22"/>
        <v>2039.7369061812642</v>
      </c>
      <c r="K64" s="113">
        <f t="shared" si="22"/>
        <v>2039.7369061812642</v>
      </c>
      <c r="L64" s="113">
        <f t="shared" si="22"/>
        <v>2039.7369061812642</v>
      </c>
      <c r="M64" s="113">
        <f t="shared" si="22"/>
        <v>2039.7369061812642</v>
      </c>
      <c r="N64" s="113">
        <f t="shared" si="22"/>
        <v>2039.7369061812642</v>
      </c>
      <c r="O64" s="113">
        <f t="shared" si="22"/>
        <v>2039.7369061812642</v>
      </c>
      <c r="P64" s="113">
        <f t="shared" si="22"/>
        <v>2039.7369061812642</v>
      </c>
      <c r="Q64" s="113">
        <f t="shared" si="22"/>
        <v>2039.7369061812642</v>
      </c>
      <c r="R64" s="113">
        <f t="shared" si="22"/>
        <v>2039.7369061812642</v>
      </c>
      <c r="S64" s="113">
        <f t="shared" si="22"/>
        <v>2039.7369061812642</v>
      </c>
      <c r="T64" s="113">
        <f t="shared" si="22"/>
        <v>52940.506847243771</v>
      </c>
      <c r="U64" s="113">
        <f t="shared" si="22"/>
        <v>2039.7369061812642</v>
      </c>
      <c r="V64" s="113">
        <f t="shared" si="22"/>
        <v>2039.7369061812642</v>
      </c>
      <c r="W64" s="113">
        <f t="shared" si="22"/>
        <v>2039.7369061812642</v>
      </c>
      <c r="X64" s="113">
        <f t="shared" si="22"/>
        <v>2039.7369061812642</v>
      </c>
      <c r="Y64" s="113">
        <f t="shared" si="22"/>
        <v>2039.7369061812642</v>
      </c>
      <c r="Z64" s="113">
        <f t="shared" si="22"/>
        <v>2039.7369061812642</v>
      </c>
      <c r="AA64" s="113">
        <f t="shared" si="22"/>
        <v>2039.7369061812642</v>
      </c>
      <c r="AB64" s="113">
        <f t="shared" si="22"/>
        <v>2039.7369061812642</v>
      </c>
      <c r="AC64" s="113">
        <f t="shared" si="22"/>
        <v>2039.7369061812642</v>
      </c>
      <c r="AD64" s="113">
        <f t="shared" si="22"/>
        <v>52940.506847243771</v>
      </c>
      <c r="AE64" s="113">
        <f t="shared" si="22"/>
        <v>2039.7369061812642</v>
      </c>
      <c r="AF64" s="113">
        <f t="shared" si="22"/>
        <v>2039.7369061812642</v>
      </c>
      <c r="AG64" s="113">
        <f t="shared" si="22"/>
        <v>2039.7369061812642</v>
      </c>
      <c r="AH64" s="113">
        <f t="shared" si="22"/>
        <v>2039.7369061812642</v>
      </c>
      <c r="AI64" s="113">
        <f t="shared" si="22"/>
        <v>2039.7369061812642</v>
      </c>
      <c r="AJ64" s="113">
        <f t="shared" si="22"/>
        <v>2039.7369061812642</v>
      </c>
      <c r="AK64" s="113">
        <f t="shared" si="22"/>
        <v>2039.7369061812642</v>
      </c>
    </row>
    <row r="65" spans="1:37" hidden="1" outlineLevel="1" x14ac:dyDescent="0.35">
      <c r="B65" s="28"/>
      <c r="C65" s="50" t="s">
        <v>102</v>
      </c>
      <c r="D65" s="25" t="s">
        <v>101</v>
      </c>
      <c r="E65" s="95">
        <f t="shared" si="2"/>
        <v>158914.17325520041</v>
      </c>
      <c r="F65" s="114"/>
      <c r="G65" s="90">
        <v>0</v>
      </c>
      <c r="H65" s="91">
        <v>0</v>
      </c>
      <c r="I65" s="91">
        <v>0</v>
      </c>
      <c r="J65" s="91">
        <v>2039.7369061812642</v>
      </c>
      <c r="K65" s="91">
        <v>2039.7369061812642</v>
      </c>
      <c r="L65" s="91">
        <v>2039.7369061812642</v>
      </c>
      <c r="M65" s="91">
        <v>2039.7369061812642</v>
      </c>
      <c r="N65" s="91">
        <v>2039.7369061812642</v>
      </c>
      <c r="O65" s="91">
        <v>2039.7369061812642</v>
      </c>
      <c r="P65" s="91">
        <v>2039.7369061812642</v>
      </c>
      <c r="Q65" s="91">
        <v>2039.7369061812642</v>
      </c>
      <c r="R65" s="91">
        <v>2039.7369061812642</v>
      </c>
      <c r="S65" s="91">
        <v>2039.7369061812642</v>
      </c>
      <c r="T65" s="91">
        <v>52940.506847243771</v>
      </c>
      <c r="U65" s="91">
        <v>2039.7369061812642</v>
      </c>
      <c r="V65" s="91">
        <v>2039.7369061812642</v>
      </c>
      <c r="W65" s="91">
        <v>2039.7369061812642</v>
      </c>
      <c r="X65" s="91">
        <v>2039.7369061812642</v>
      </c>
      <c r="Y65" s="91">
        <v>2039.7369061812642</v>
      </c>
      <c r="Z65" s="91">
        <v>2039.7369061812642</v>
      </c>
      <c r="AA65" s="91">
        <v>2039.7369061812642</v>
      </c>
      <c r="AB65" s="91">
        <v>2039.7369061812642</v>
      </c>
      <c r="AC65" s="91">
        <v>2039.7369061812642</v>
      </c>
      <c r="AD65" s="91">
        <v>52940.506847243771</v>
      </c>
      <c r="AE65" s="91">
        <v>2039.7369061812642</v>
      </c>
      <c r="AF65" s="91">
        <v>2039.7369061812642</v>
      </c>
      <c r="AG65" s="91">
        <v>2039.7369061812642</v>
      </c>
      <c r="AH65" s="91">
        <v>2039.7369061812642</v>
      </c>
      <c r="AI65" s="91">
        <v>2039.7369061812642</v>
      </c>
      <c r="AJ65" s="91">
        <v>2039.7369061812642</v>
      </c>
      <c r="AK65" s="91">
        <v>2039.7369061812642</v>
      </c>
    </row>
    <row r="66" spans="1:37" collapsed="1" x14ac:dyDescent="0.35">
      <c r="A66" s="29"/>
      <c r="C66" s="20">
        <v>5</v>
      </c>
      <c r="D66" s="21" t="s">
        <v>103</v>
      </c>
      <c r="E66" s="85">
        <f t="shared" si="2"/>
        <v>26702.054979913552</v>
      </c>
      <c r="F66" s="85"/>
      <c r="G66" s="86">
        <f t="shared" ref="G66:AJ66" si="23">SUBTOTAL(9,G67:G71)</f>
        <v>3411.2029810060703</v>
      </c>
      <c r="H66" s="115">
        <f t="shared" si="23"/>
        <v>6879.9366159718438</v>
      </c>
      <c r="I66" s="115">
        <f t="shared" si="23"/>
        <v>6657.6312985728282</v>
      </c>
      <c r="J66" s="115">
        <f t="shared" si="23"/>
        <v>430.60033644983957</v>
      </c>
      <c r="K66" s="115">
        <f t="shared" si="23"/>
        <v>658.24579985774017</v>
      </c>
      <c r="L66" s="115">
        <f t="shared" si="23"/>
        <v>255.86709279840707</v>
      </c>
      <c r="M66" s="115">
        <f t="shared" si="23"/>
        <v>255.86709279840707</v>
      </c>
      <c r="N66" s="115">
        <f t="shared" si="23"/>
        <v>255.86709279840707</v>
      </c>
      <c r="O66" s="115">
        <f t="shared" si="23"/>
        <v>255.86709279840707</v>
      </c>
      <c r="P66" s="115">
        <f t="shared" si="23"/>
        <v>658.24579985774017</v>
      </c>
      <c r="Q66" s="115">
        <f t="shared" si="23"/>
        <v>255.86709279840707</v>
      </c>
      <c r="R66" s="115">
        <f t="shared" si="23"/>
        <v>255.86709279840707</v>
      </c>
      <c r="S66" s="115">
        <f t="shared" si="23"/>
        <v>255.86709279840707</v>
      </c>
      <c r="T66" s="115">
        <f t="shared" si="23"/>
        <v>255.86709279840707</v>
      </c>
      <c r="U66" s="115">
        <f t="shared" si="23"/>
        <v>658.24579985774017</v>
      </c>
      <c r="V66" s="115">
        <f t="shared" si="23"/>
        <v>255.86709279840707</v>
      </c>
      <c r="W66" s="115">
        <f t="shared" si="23"/>
        <v>255.86709279840707</v>
      </c>
      <c r="X66" s="115">
        <f t="shared" si="23"/>
        <v>255.86709279840707</v>
      </c>
      <c r="Y66" s="115">
        <f t="shared" si="23"/>
        <v>255.86709279840707</v>
      </c>
      <c r="Z66" s="115">
        <f t="shared" si="23"/>
        <v>658.24579985774017</v>
      </c>
      <c r="AA66" s="115">
        <f t="shared" si="23"/>
        <v>255.86709279840707</v>
      </c>
      <c r="AB66" s="115">
        <f t="shared" si="23"/>
        <v>255.86709279840707</v>
      </c>
      <c r="AC66" s="115">
        <f t="shared" si="23"/>
        <v>255.86709279840707</v>
      </c>
      <c r="AD66" s="115">
        <f t="shared" si="23"/>
        <v>255.86709279840707</v>
      </c>
      <c r="AE66" s="115">
        <f t="shared" si="23"/>
        <v>658.24579985774017</v>
      </c>
      <c r="AF66" s="115">
        <f t="shared" si="23"/>
        <v>255.86709279840707</v>
      </c>
      <c r="AG66" s="115">
        <f t="shared" si="23"/>
        <v>255.86709279840707</v>
      </c>
      <c r="AH66" s="115">
        <f t="shared" si="23"/>
        <v>255.86709279840707</v>
      </c>
      <c r="AI66" s="115">
        <f t="shared" si="23"/>
        <v>255.86709279840707</v>
      </c>
      <c r="AJ66" s="115">
        <f t="shared" si="23"/>
        <v>658.24579985774017</v>
      </c>
      <c r="AK66" s="115">
        <f>SUBTOTAL(9,AK67:AK71)</f>
        <v>255.86709279840707</v>
      </c>
    </row>
    <row r="67" spans="1:37" hidden="1" outlineLevel="1" x14ac:dyDescent="0.35">
      <c r="A67" s="39"/>
      <c r="B67" s="28"/>
      <c r="C67" s="116">
        <v>5.0999999999999996</v>
      </c>
      <c r="D67" s="117" t="s">
        <v>104</v>
      </c>
      <c r="E67" s="118">
        <f t="shared" si="2"/>
        <v>155.37016107724446</v>
      </c>
      <c r="F67" s="118"/>
      <c r="G67" s="119">
        <v>0</v>
      </c>
      <c r="H67" s="120">
        <v>155.37016107724446</v>
      </c>
      <c r="I67" s="120">
        <v>0</v>
      </c>
      <c r="J67" s="120">
        <v>0</v>
      </c>
      <c r="K67" s="120">
        <v>0</v>
      </c>
      <c r="L67" s="120">
        <v>0</v>
      </c>
      <c r="M67" s="120">
        <v>0</v>
      </c>
      <c r="N67" s="120">
        <v>0</v>
      </c>
      <c r="O67" s="120">
        <v>0</v>
      </c>
      <c r="P67" s="120">
        <v>0</v>
      </c>
      <c r="Q67" s="120">
        <v>0</v>
      </c>
      <c r="R67" s="120">
        <v>0</v>
      </c>
      <c r="S67" s="120">
        <v>0</v>
      </c>
      <c r="T67" s="120">
        <v>0</v>
      </c>
      <c r="U67" s="120">
        <v>0</v>
      </c>
      <c r="V67" s="120">
        <v>0</v>
      </c>
      <c r="W67" s="120">
        <v>0</v>
      </c>
      <c r="X67" s="120">
        <v>0</v>
      </c>
      <c r="Y67" s="120">
        <v>0</v>
      </c>
      <c r="Z67" s="120">
        <v>0</v>
      </c>
      <c r="AA67" s="120">
        <v>0</v>
      </c>
      <c r="AB67" s="120">
        <v>0</v>
      </c>
      <c r="AC67" s="120">
        <v>0</v>
      </c>
      <c r="AD67" s="120">
        <v>0</v>
      </c>
      <c r="AE67" s="120">
        <v>0</v>
      </c>
      <c r="AF67" s="120">
        <v>0</v>
      </c>
      <c r="AG67" s="120">
        <v>0</v>
      </c>
      <c r="AH67" s="120">
        <v>0</v>
      </c>
      <c r="AI67" s="120">
        <v>0</v>
      </c>
      <c r="AJ67" s="120">
        <v>0</v>
      </c>
      <c r="AK67" s="120">
        <v>0</v>
      </c>
    </row>
    <row r="68" spans="1:37" hidden="1" outlineLevel="1" x14ac:dyDescent="0.35">
      <c r="A68" s="39"/>
      <c r="B68" s="28"/>
      <c r="C68" s="116">
        <v>5.2</v>
      </c>
      <c r="D68" s="117" t="s">
        <v>105</v>
      </c>
      <c r="E68" s="118">
        <f t="shared" si="2"/>
        <v>12424.856815483674</v>
      </c>
      <c r="F68" s="118"/>
      <c r="G68" s="119">
        <v>0</v>
      </c>
      <c r="H68" s="120">
        <v>6212.428407741837</v>
      </c>
      <c r="I68" s="120">
        <v>6212.428407741837</v>
      </c>
      <c r="J68" s="120">
        <v>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  <c r="Q68" s="120">
        <v>0</v>
      </c>
      <c r="R68" s="120">
        <v>0</v>
      </c>
      <c r="S68" s="120">
        <v>0</v>
      </c>
      <c r="T68" s="120">
        <v>0</v>
      </c>
      <c r="U68" s="120">
        <v>0</v>
      </c>
      <c r="V68" s="120">
        <v>0</v>
      </c>
      <c r="W68" s="120">
        <v>0</v>
      </c>
      <c r="X68" s="120">
        <v>0</v>
      </c>
      <c r="Y68" s="120">
        <v>0</v>
      </c>
      <c r="Z68" s="120">
        <v>0</v>
      </c>
      <c r="AA68" s="120">
        <v>0</v>
      </c>
      <c r="AB68" s="120">
        <v>0</v>
      </c>
      <c r="AC68" s="120">
        <v>0</v>
      </c>
      <c r="AD68" s="120">
        <v>0</v>
      </c>
      <c r="AE68" s="120">
        <v>0</v>
      </c>
      <c r="AF68" s="120">
        <v>0</v>
      </c>
      <c r="AG68" s="120">
        <v>0</v>
      </c>
      <c r="AH68" s="120">
        <v>0</v>
      </c>
      <c r="AI68" s="120">
        <v>0</v>
      </c>
      <c r="AJ68" s="120">
        <v>0</v>
      </c>
      <c r="AK68" s="120">
        <v>0</v>
      </c>
    </row>
    <row r="69" spans="1:37" hidden="1" outlineLevel="1" x14ac:dyDescent="0.35">
      <c r="A69" s="39"/>
      <c r="B69" s="28"/>
      <c r="C69" s="116">
        <v>5.3</v>
      </c>
      <c r="D69" s="117" t="s">
        <v>106</v>
      </c>
      <c r="E69" s="118">
        <f t="shared" si="2"/>
        <v>4031.5429770444443</v>
      </c>
      <c r="F69" s="118"/>
      <c r="G69" s="119">
        <v>3411.2029810060703</v>
      </c>
      <c r="H69" s="120">
        <v>256.27095435435643</v>
      </c>
      <c r="I69" s="120">
        <v>189.33579803258493</v>
      </c>
      <c r="J69" s="120">
        <v>174.73324365143247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  <c r="Q69" s="120">
        <v>0</v>
      </c>
      <c r="R69" s="120">
        <v>0</v>
      </c>
      <c r="S69" s="120">
        <v>0</v>
      </c>
      <c r="T69" s="120">
        <v>0</v>
      </c>
      <c r="U69" s="120">
        <v>0</v>
      </c>
      <c r="V69" s="120">
        <v>0</v>
      </c>
      <c r="W69" s="120">
        <v>0</v>
      </c>
      <c r="X69" s="120">
        <v>0</v>
      </c>
      <c r="Y69" s="120">
        <v>0</v>
      </c>
      <c r="Z69" s="120">
        <v>0</v>
      </c>
      <c r="AA69" s="120">
        <v>0</v>
      </c>
      <c r="AB69" s="120">
        <v>0</v>
      </c>
      <c r="AC69" s="120">
        <v>0</v>
      </c>
      <c r="AD69" s="120">
        <v>0</v>
      </c>
      <c r="AE69" s="120">
        <v>0</v>
      </c>
      <c r="AF69" s="120">
        <v>0</v>
      </c>
      <c r="AG69" s="120">
        <v>0</v>
      </c>
      <c r="AH69" s="120">
        <v>0</v>
      </c>
      <c r="AI69" s="120">
        <v>0</v>
      </c>
      <c r="AJ69" s="120">
        <v>0</v>
      </c>
      <c r="AK69" s="120">
        <v>0</v>
      </c>
    </row>
    <row r="70" spans="1:37" hidden="1" outlineLevel="1" x14ac:dyDescent="0.35">
      <c r="A70" s="39"/>
      <c r="B70" s="28"/>
      <c r="C70" s="116">
        <v>5.4</v>
      </c>
      <c r="D70" s="117" t="s">
        <v>107</v>
      </c>
      <c r="E70" s="118">
        <f t="shared" si="2"/>
        <v>2414.2722423559985</v>
      </c>
      <c r="F70" s="118"/>
      <c r="G70" s="119">
        <v>0</v>
      </c>
      <c r="H70" s="120">
        <v>0</v>
      </c>
      <c r="I70" s="120">
        <v>0</v>
      </c>
      <c r="J70" s="120">
        <v>0</v>
      </c>
      <c r="K70" s="120">
        <v>402.37870705933307</v>
      </c>
      <c r="L70" s="120">
        <v>0</v>
      </c>
      <c r="M70" s="120">
        <v>0</v>
      </c>
      <c r="N70" s="120">
        <v>0</v>
      </c>
      <c r="O70" s="120">
        <v>0</v>
      </c>
      <c r="P70" s="120">
        <v>402.37870705933307</v>
      </c>
      <c r="Q70" s="120">
        <v>0</v>
      </c>
      <c r="R70" s="120">
        <v>0</v>
      </c>
      <c r="S70" s="120">
        <v>0</v>
      </c>
      <c r="T70" s="120">
        <v>0</v>
      </c>
      <c r="U70" s="120">
        <v>402.37870705933307</v>
      </c>
      <c r="V70" s="120">
        <v>0</v>
      </c>
      <c r="W70" s="120">
        <v>0</v>
      </c>
      <c r="X70" s="120">
        <v>0</v>
      </c>
      <c r="Y70" s="120">
        <v>0</v>
      </c>
      <c r="Z70" s="120">
        <v>402.37870705933307</v>
      </c>
      <c r="AA70" s="120">
        <v>0</v>
      </c>
      <c r="AB70" s="120">
        <v>0</v>
      </c>
      <c r="AC70" s="120">
        <v>0</v>
      </c>
      <c r="AD70" s="120">
        <v>0</v>
      </c>
      <c r="AE70" s="120">
        <v>402.37870705933307</v>
      </c>
      <c r="AF70" s="120">
        <v>0</v>
      </c>
      <c r="AG70" s="120">
        <v>0</v>
      </c>
      <c r="AH70" s="120">
        <v>0</v>
      </c>
      <c r="AI70" s="120">
        <v>0</v>
      </c>
      <c r="AJ70" s="120">
        <v>402.37870705933307</v>
      </c>
      <c r="AK70" s="120">
        <v>0</v>
      </c>
    </row>
    <row r="71" spans="1:37" ht="26" hidden="1" outlineLevel="1" x14ac:dyDescent="0.35">
      <c r="B71" s="5"/>
      <c r="C71" s="121">
        <v>5.5</v>
      </c>
      <c r="D71" s="122" t="s">
        <v>108</v>
      </c>
      <c r="E71" s="123">
        <f t="shared" si="2"/>
        <v>7676.0127839522083</v>
      </c>
      <c r="F71" s="123"/>
      <c r="G71" s="124">
        <v>0</v>
      </c>
      <c r="H71" s="125">
        <v>255.86709279840707</v>
      </c>
      <c r="I71" s="126">
        <v>255.86709279840707</v>
      </c>
      <c r="J71" s="127">
        <v>255.86709279840707</v>
      </c>
      <c r="K71" s="127">
        <v>255.86709279840707</v>
      </c>
      <c r="L71" s="127">
        <v>255.86709279840707</v>
      </c>
      <c r="M71" s="127">
        <v>255.86709279840707</v>
      </c>
      <c r="N71" s="127">
        <v>255.86709279840707</v>
      </c>
      <c r="O71" s="127">
        <v>255.86709279840707</v>
      </c>
      <c r="P71" s="127">
        <v>255.86709279840707</v>
      </c>
      <c r="Q71" s="127">
        <v>255.86709279840707</v>
      </c>
      <c r="R71" s="127">
        <v>255.86709279840707</v>
      </c>
      <c r="S71" s="127">
        <v>255.86709279840707</v>
      </c>
      <c r="T71" s="127">
        <v>255.86709279840707</v>
      </c>
      <c r="U71" s="127">
        <v>255.86709279840707</v>
      </c>
      <c r="V71" s="127">
        <v>255.86709279840707</v>
      </c>
      <c r="W71" s="127">
        <v>255.86709279840707</v>
      </c>
      <c r="X71" s="127">
        <v>255.86709279840707</v>
      </c>
      <c r="Y71" s="127">
        <v>255.86709279840707</v>
      </c>
      <c r="Z71" s="127">
        <v>255.86709279840707</v>
      </c>
      <c r="AA71" s="127">
        <v>255.86709279840707</v>
      </c>
      <c r="AB71" s="127">
        <v>255.86709279840707</v>
      </c>
      <c r="AC71" s="127">
        <v>255.86709279840707</v>
      </c>
      <c r="AD71" s="127">
        <v>255.86709279840707</v>
      </c>
      <c r="AE71" s="127">
        <v>255.86709279840707</v>
      </c>
      <c r="AF71" s="127">
        <v>255.86709279840707</v>
      </c>
      <c r="AG71" s="127">
        <v>255.86709279840707</v>
      </c>
      <c r="AH71" s="127">
        <v>255.86709279840707</v>
      </c>
      <c r="AI71" s="127">
        <v>255.86709279840707</v>
      </c>
      <c r="AJ71" s="127">
        <v>255.86709279840707</v>
      </c>
      <c r="AK71" s="127">
        <v>255.86709279840707</v>
      </c>
    </row>
    <row r="72" spans="1:37" collapsed="1" x14ac:dyDescent="0.35">
      <c r="B72" s="33"/>
      <c r="C72" s="51">
        <v>6</v>
      </c>
      <c r="D72" s="52" t="s">
        <v>109</v>
      </c>
      <c r="E72" s="85">
        <f t="shared" si="2"/>
        <v>274069.88366367976</v>
      </c>
      <c r="F72" s="85"/>
      <c r="G72" s="86">
        <f t="shared" ref="G72:AK72" si="24">SUBTOTAL(9,G73:G100)</f>
        <v>663.21878735351424</v>
      </c>
      <c r="H72" s="128">
        <f t="shared" si="24"/>
        <v>8887.2064551725052</v>
      </c>
      <c r="I72" s="128">
        <f t="shared" si="24"/>
        <v>83186.847285988973</v>
      </c>
      <c r="J72" s="128">
        <f t="shared" si="24"/>
        <v>335.59955244721925</v>
      </c>
      <c r="K72" s="128">
        <f t="shared" si="24"/>
        <v>956.83606806904186</v>
      </c>
      <c r="L72" s="128">
        <f t="shared" si="24"/>
        <v>422.37543454249976</v>
      </c>
      <c r="M72" s="128">
        <f t="shared" si="24"/>
        <v>2271.4054987748268</v>
      </c>
      <c r="N72" s="128">
        <f t="shared" si="24"/>
        <v>759.18033587076525</v>
      </c>
      <c r="O72" s="128">
        <f t="shared" si="24"/>
        <v>956.83606806904186</v>
      </c>
      <c r="P72" s="128">
        <f t="shared" si="24"/>
        <v>2625.2742939002401</v>
      </c>
      <c r="Q72" s="128">
        <f t="shared" si="24"/>
        <v>3333.2866916173434</v>
      </c>
      <c r="R72" s="128">
        <f t="shared" si="24"/>
        <v>1650.1689831530043</v>
      </c>
      <c r="S72" s="128">
        <f t="shared" si="24"/>
        <v>72046.751644575081</v>
      </c>
      <c r="T72" s="128">
        <f t="shared" si="24"/>
        <v>335.59955244721925</v>
      </c>
      <c r="U72" s="128">
        <f t="shared" si="24"/>
        <v>956.83606806904186</v>
      </c>
      <c r="V72" s="128">
        <f t="shared" si="24"/>
        <v>422.37543454249976</v>
      </c>
      <c r="W72" s="128">
        <f t="shared" si="24"/>
        <v>2271.4054987748268</v>
      </c>
      <c r="X72" s="128">
        <f t="shared" si="24"/>
        <v>3048.8550773237857</v>
      </c>
      <c r="Y72" s="128">
        <f t="shared" si="24"/>
        <v>3246.510809522063</v>
      </c>
      <c r="Z72" s="128">
        <f t="shared" si="24"/>
        <v>335.59955244721925</v>
      </c>
      <c r="AA72" s="128">
        <f t="shared" si="24"/>
        <v>1043.6119501643225</v>
      </c>
      <c r="AB72" s="128">
        <f t="shared" si="24"/>
        <v>1650.1689831530043</v>
      </c>
      <c r="AC72" s="128">
        <f t="shared" si="24"/>
        <v>72046.751644575081</v>
      </c>
      <c r="AD72" s="128">
        <f t="shared" si="24"/>
        <v>335.59955244721925</v>
      </c>
      <c r="AE72" s="128">
        <f t="shared" si="24"/>
        <v>956.83606806904186</v>
      </c>
      <c r="AF72" s="128">
        <f t="shared" si="24"/>
        <v>2712.0501759955205</v>
      </c>
      <c r="AG72" s="128">
        <f t="shared" si="24"/>
        <v>4561.0802402278478</v>
      </c>
      <c r="AH72" s="128">
        <f t="shared" si="24"/>
        <v>759.18033587076525</v>
      </c>
      <c r="AI72" s="128">
        <f t="shared" si="24"/>
        <v>956.83606806904186</v>
      </c>
      <c r="AJ72" s="128">
        <f t="shared" si="24"/>
        <v>335.59955244721925</v>
      </c>
      <c r="AK72" s="128">
        <f t="shared" si="24"/>
        <v>0</v>
      </c>
    </row>
    <row r="73" spans="1:37" hidden="1" outlineLevel="1" x14ac:dyDescent="0.35">
      <c r="B73" s="26"/>
      <c r="C73" s="53" t="s">
        <v>110</v>
      </c>
      <c r="D73" s="23" t="s">
        <v>111</v>
      </c>
      <c r="E73" s="104">
        <f t="shared" si="2"/>
        <v>1097.0981978299162</v>
      </c>
      <c r="F73" s="104"/>
      <c r="G73" s="88">
        <v>663.21878735351424</v>
      </c>
      <c r="H73" s="113">
        <v>0</v>
      </c>
      <c r="I73" s="113">
        <v>0</v>
      </c>
      <c r="J73" s="113">
        <v>0</v>
      </c>
      <c r="K73" s="113">
        <v>0</v>
      </c>
      <c r="L73" s="113">
        <v>86.775882095280451</v>
      </c>
      <c r="M73" s="113">
        <v>0</v>
      </c>
      <c r="N73" s="113">
        <v>0</v>
      </c>
      <c r="O73" s="113">
        <v>0</v>
      </c>
      <c r="P73" s="113">
        <v>0</v>
      </c>
      <c r="Q73" s="113">
        <v>86.775882095280451</v>
      </c>
      <c r="R73" s="113">
        <v>0</v>
      </c>
      <c r="S73" s="113">
        <v>0</v>
      </c>
      <c r="T73" s="113">
        <v>0</v>
      </c>
      <c r="U73" s="113">
        <v>0</v>
      </c>
      <c r="V73" s="113">
        <v>86.775882095280451</v>
      </c>
      <c r="W73" s="113">
        <v>0</v>
      </c>
      <c r="X73" s="113">
        <v>0</v>
      </c>
      <c r="Y73" s="113">
        <v>0</v>
      </c>
      <c r="Z73" s="113">
        <v>0</v>
      </c>
      <c r="AA73" s="113">
        <v>86.775882095280451</v>
      </c>
      <c r="AB73" s="113">
        <v>0</v>
      </c>
      <c r="AC73" s="113">
        <v>0</v>
      </c>
      <c r="AD73" s="113">
        <v>0</v>
      </c>
      <c r="AE73" s="113">
        <v>0</v>
      </c>
      <c r="AF73" s="113">
        <v>86.775882095280451</v>
      </c>
      <c r="AG73" s="113">
        <v>0</v>
      </c>
      <c r="AH73" s="113">
        <v>0</v>
      </c>
      <c r="AI73" s="113">
        <v>0</v>
      </c>
      <c r="AJ73" s="113">
        <v>0</v>
      </c>
      <c r="AK73" s="113">
        <v>0</v>
      </c>
    </row>
    <row r="74" spans="1:37" hidden="1" outlineLevel="1" x14ac:dyDescent="0.35">
      <c r="B74" s="26"/>
      <c r="C74" s="53" t="s">
        <v>112</v>
      </c>
      <c r="D74" s="54" t="s">
        <v>113</v>
      </c>
      <c r="E74" s="104">
        <f t="shared" ref="E74:E105" si="25">SUM(G74:AK74)</f>
        <v>22458.831036278101</v>
      </c>
      <c r="F74" s="104"/>
      <c r="G74" s="88">
        <f t="shared" ref="G74:AK74" si="26">SUBTOTAL(9,G75:G76)</f>
        <v>0</v>
      </c>
      <c r="H74" s="113">
        <f t="shared" si="26"/>
        <v>0</v>
      </c>
      <c r="I74" s="113">
        <f t="shared" si="26"/>
        <v>4930.0563433866964</v>
      </c>
      <c r="J74" s="113">
        <f t="shared" si="26"/>
        <v>187.88391595395836</v>
      </c>
      <c r="K74" s="113">
        <f t="shared" si="26"/>
        <v>956.83606806904186</v>
      </c>
      <c r="L74" s="113">
        <f t="shared" si="26"/>
        <v>187.88391595395836</v>
      </c>
      <c r="M74" s="113">
        <f t="shared" si="26"/>
        <v>956.83606806904186</v>
      </c>
      <c r="N74" s="113">
        <f t="shared" si="26"/>
        <v>355.49262662808354</v>
      </c>
      <c r="O74" s="113">
        <f t="shared" si="26"/>
        <v>956.83606806904186</v>
      </c>
      <c r="P74" s="113">
        <f t="shared" si="26"/>
        <v>187.88391595395836</v>
      </c>
      <c r="Q74" s="113">
        <f t="shared" si="26"/>
        <v>956.83606806904186</v>
      </c>
      <c r="R74" s="113">
        <f t="shared" si="26"/>
        <v>187.88391595395836</v>
      </c>
      <c r="S74" s="113">
        <f t="shared" si="26"/>
        <v>1935.1884943770792</v>
      </c>
      <c r="T74" s="113">
        <f t="shared" si="26"/>
        <v>187.88391595395836</v>
      </c>
      <c r="U74" s="113">
        <f t="shared" si="26"/>
        <v>956.83606806904186</v>
      </c>
      <c r="V74" s="113">
        <f t="shared" si="26"/>
        <v>187.88391595395836</v>
      </c>
      <c r="W74" s="113">
        <f t="shared" si="26"/>
        <v>956.83606806904186</v>
      </c>
      <c r="X74" s="113">
        <f t="shared" si="26"/>
        <v>355.49262662808354</v>
      </c>
      <c r="Y74" s="113">
        <f t="shared" si="26"/>
        <v>956.83606806904186</v>
      </c>
      <c r="Z74" s="113">
        <f t="shared" si="26"/>
        <v>187.88391595395836</v>
      </c>
      <c r="AA74" s="113">
        <f t="shared" si="26"/>
        <v>956.83606806904186</v>
      </c>
      <c r="AB74" s="113">
        <f t="shared" si="26"/>
        <v>187.88391595395836</v>
      </c>
      <c r="AC74" s="113">
        <f t="shared" si="26"/>
        <v>1935.1884943770792</v>
      </c>
      <c r="AD74" s="113">
        <f t="shared" si="26"/>
        <v>187.88391595395836</v>
      </c>
      <c r="AE74" s="113">
        <f t="shared" si="26"/>
        <v>956.83606806904186</v>
      </c>
      <c r="AF74" s="113">
        <f t="shared" si="26"/>
        <v>187.88391595395836</v>
      </c>
      <c r="AG74" s="113">
        <f t="shared" si="26"/>
        <v>956.83606806904186</v>
      </c>
      <c r="AH74" s="113">
        <f t="shared" si="26"/>
        <v>355.49262662808354</v>
      </c>
      <c r="AI74" s="113">
        <f t="shared" si="26"/>
        <v>956.83606806904186</v>
      </c>
      <c r="AJ74" s="113">
        <f t="shared" si="26"/>
        <v>187.88391595395836</v>
      </c>
      <c r="AK74" s="113">
        <f t="shared" si="26"/>
        <v>0</v>
      </c>
    </row>
    <row r="75" spans="1:37" hidden="1" outlineLevel="1" x14ac:dyDescent="0.35">
      <c r="C75" s="24" t="s">
        <v>114</v>
      </c>
      <c r="D75" s="25" t="s">
        <v>115</v>
      </c>
      <c r="E75" s="95">
        <f t="shared" si="25"/>
        <v>11064.358236754599</v>
      </c>
      <c r="F75" s="95"/>
      <c r="G75" s="90">
        <v>0</v>
      </c>
      <c r="H75" s="91">
        <v>0</v>
      </c>
      <c r="I75" s="91">
        <v>3531.961521359272</v>
      </c>
      <c r="J75" s="91">
        <v>187.88391595395836</v>
      </c>
      <c r="K75" s="91">
        <v>187.88391595395836</v>
      </c>
      <c r="L75" s="91">
        <v>187.88391595395836</v>
      </c>
      <c r="M75" s="91">
        <v>187.88391595395836</v>
      </c>
      <c r="N75" s="91">
        <v>355.49262662808354</v>
      </c>
      <c r="O75" s="91">
        <v>187.88391595395836</v>
      </c>
      <c r="P75" s="91">
        <v>187.88391595395836</v>
      </c>
      <c r="Q75" s="91">
        <v>187.88391595395836</v>
      </c>
      <c r="R75" s="91">
        <v>187.88391595395836</v>
      </c>
      <c r="S75" s="91">
        <v>1166.2363422619956</v>
      </c>
      <c r="T75" s="91">
        <v>187.88391595395836</v>
      </c>
      <c r="U75" s="91">
        <v>187.88391595395836</v>
      </c>
      <c r="V75" s="91">
        <v>187.88391595395836</v>
      </c>
      <c r="W75" s="91">
        <v>187.88391595395836</v>
      </c>
      <c r="X75" s="91">
        <v>355.49262662808354</v>
      </c>
      <c r="Y75" s="91">
        <v>187.88391595395836</v>
      </c>
      <c r="Z75" s="91">
        <v>187.88391595395836</v>
      </c>
      <c r="AA75" s="91">
        <v>187.88391595395836</v>
      </c>
      <c r="AB75" s="91">
        <v>187.88391595395836</v>
      </c>
      <c r="AC75" s="91">
        <v>1166.2363422619956</v>
      </c>
      <c r="AD75" s="91">
        <v>187.88391595395836</v>
      </c>
      <c r="AE75" s="91">
        <v>187.88391595395836</v>
      </c>
      <c r="AF75" s="91">
        <v>187.88391595395836</v>
      </c>
      <c r="AG75" s="91">
        <v>187.88391595395836</v>
      </c>
      <c r="AH75" s="91">
        <v>355.49262662808354</v>
      </c>
      <c r="AI75" s="91">
        <v>187.88391595395836</v>
      </c>
      <c r="AJ75" s="91">
        <v>187.88391595395836</v>
      </c>
      <c r="AK75" s="91">
        <v>0</v>
      </c>
    </row>
    <row r="76" spans="1:37" hidden="1" outlineLevel="1" x14ac:dyDescent="0.35">
      <c r="C76" s="24" t="s">
        <v>142</v>
      </c>
      <c r="D76" s="25" t="s">
        <v>116</v>
      </c>
      <c r="E76" s="95">
        <f t="shared" si="25"/>
        <v>11394.472799523512</v>
      </c>
      <c r="F76" s="95"/>
      <c r="G76" s="90">
        <v>0</v>
      </c>
      <c r="H76" s="91">
        <v>0</v>
      </c>
      <c r="I76" s="91">
        <v>1398.0948220274245</v>
      </c>
      <c r="J76" s="91">
        <v>0</v>
      </c>
      <c r="K76" s="91">
        <v>768.95215211508355</v>
      </c>
      <c r="L76" s="91">
        <v>0</v>
      </c>
      <c r="M76" s="91">
        <v>768.95215211508355</v>
      </c>
      <c r="N76" s="91">
        <v>0</v>
      </c>
      <c r="O76" s="91">
        <v>768.95215211508355</v>
      </c>
      <c r="P76" s="91">
        <v>0</v>
      </c>
      <c r="Q76" s="91">
        <v>768.95215211508355</v>
      </c>
      <c r="R76" s="91">
        <v>0</v>
      </c>
      <c r="S76" s="91">
        <v>768.95215211508355</v>
      </c>
      <c r="T76" s="91">
        <v>0</v>
      </c>
      <c r="U76" s="91">
        <v>768.95215211508355</v>
      </c>
      <c r="V76" s="91">
        <v>0</v>
      </c>
      <c r="W76" s="91">
        <v>768.95215211508355</v>
      </c>
      <c r="X76" s="91">
        <v>0</v>
      </c>
      <c r="Y76" s="91">
        <v>768.95215211508355</v>
      </c>
      <c r="Z76" s="91">
        <v>0</v>
      </c>
      <c r="AA76" s="91">
        <v>768.95215211508355</v>
      </c>
      <c r="AB76" s="91">
        <v>0</v>
      </c>
      <c r="AC76" s="91">
        <v>768.95215211508355</v>
      </c>
      <c r="AD76" s="91">
        <v>0</v>
      </c>
      <c r="AE76" s="91">
        <v>768.95215211508355</v>
      </c>
      <c r="AF76" s="91">
        <v>0</v>
      </c>
      <c r="AG76" s="91">
        <v>768.95215211508355</v>
      </c>
      <c r="AH76" s="91">
        <v>0</v>
      </c>
      <c r="AI76" s="91">
        <v>768.95215211508355</v>
      </c>
      <c r="AJ76" s="91">
        <v>0</v>
      </c>
      <c r="AK76" s="91">
        <v>0</v>
      </c>
    </row>
    <row r="77" spans="1:37" hidden="1" outlineLevel="1" x14ac:dyDescent="0.35">
      <c r="B77" s="26"/>
      <c r="C77" s="53" t="s">
        <v>117</v>
      </c>
      <c r="D77" s="23" t="s">
        <v>143</v>
      </c>
      <c r="E77" s="104">
        <f t="shared" si="25"/>
        <v>84347.823518353165</v>
      </c>
      <c r="F77" s="104"/>
      <c r="G77" s="88">
        <v>0</v>
      </c>
      <c r="H77" s="113">
        <v>0</v>
      </c>
      <c r="I77" s="113">
        <v>28115.941172784387</v>
      </c>
      <c r="J77" s="113">
        <v>0</v>
      </c>
      <c r="K77" s="113">
        <v>0</v>
      </c>
      <c r="L77" s="113">
        <v>0</v>
      </c>
      <c r="M77" s="113">
        <v>0</v>
      </c>
      <c r="N77" s="113">
        <v>0</v>
      </c>
      <c r="O77" s="113">
        <v>0</v>
      </c>
      <c r="P77" s="113">
        <v>0</v>
      </c>
      <c r="Q77" s="113">
        <v>0</v>
      </c>
      <c r="R77" s="113">
        <v>0</v>
      </c>
      <c r="S77" s="113">
        <v>28115.941172784387</v>
      </c>
      <c r="T77" s="113">
        <v>0</v>
      </c>
      <c r="U77" s="113">
        <v>0</v>
      </c>
      <c r="V77" s="113">
        <v>0</v>
      </c>
      <c r="W77" s="113">
        <v>0</v>
      </c>
      <c r="X77" s="113">
        <v>0</v>
      </c>
      <c r="Y77" s="113">
        <v>0</v>
      </c>
      <c r="Z77" s="113">
        <v>0</v>
      </c>
      <c r="AA77" s="113">
        <v>0</v>
      </c>
      <c r="AB77" s="113">
        <v>0</v>
      </c>
      <c r="AC77" s="113">
        <v>28115.941172784387</v>
      </c>
      <c r="AD77" s="113">
        <v>0</v>
      </c>
      <c r="AE77" s="113">
        <v>0</v>
      </c>
      <c r="AF77" s="113">
        <v>0</v>
      </c>
      <c r="AG77" s="113">
        <v>0</v>
      </c>
      <c r="AH77" s="113">
        <v>0</v>
      </c>
      <c r="AI77" s="113">
        <v>0</v>
      </c>
      <c r="AJ77" s="113">
        <v>0</v>
      </c>
      <c r="AK77" s="113">
        <v>0</v>
      </c>
    </row>
    <row r="78" spans="1:37" hidden="1" outlineLevel="1" x14ac:dyDescent="0.35">
      <c r="A78" s="129"/>
      <c r="B78" s="55"/>
      <c r="C78" s="27" t="s">
        <v>118</v>
      </c>
      <c r="D78" s="110" t="s">
        <v>144</v>
      </c>
      <c r="E78" s="104">
        <f t="shared" si="25"/>
        <v>83088.401378024369</v>
      </c>
      <c r="F78" s="104"/>
      <c r="G78" s="130">
        <v>0</v>
      </c>
      <c r="H78" s="131">
        <v>0</v>
      </c>
      <c r="I78" s="131">
        <v>27696.133792674791</v>
      </c>
      <c r="J78" s="131">
        <v>0</v>
      </c>
      <c r="K78" s="131">
        <v>0</v>
      </c>
      <c r="L78" s="131">
        <v>0</v>
      </c>
      <c r="M78" s="131">
        <v>0</v>
      </c>
      <c r="N78" s="131">
        <v>0</v>
      </c>
      <c r="O78" s="131">
        <v>0</v>
      </c>
      <c r="P78" s="131">
        <v>0</v>
      </c>
      <c r="Q78" s="131">
        <v>0</v>
      </c>
      <c r="R78" s="131">
        <v>0</v>
      </c>
      <c r="S78" s="131">
        <v>27696.133792674791</v>
      </c>
      <c r="T78" s="131">
        <v>0</v>
      </c>
      <c r="U78" s="131">
        <v>0</v>
      </c>
      <c r="V78" s="131">
        <v>0</v>
      </c>
      <c r="W78" s="131">
        <v>0</v>
      </c>
      <c r="X78" s="131">
        <v>0</v>
      </c>
      <c r="Y78" s="131">
        <v>0</v>
      </c>
      <c r="Z78" s="131">
        <v>0</v>
      </c>
      <c r="AA78" s="131">
        <v>0</v>
      </c>
      <c r="AB78" s="131">
        <v>0</v>
      </c>
      <c r="AC78" s="131">
        <v>27696.133792674791</v>
      </c>
      <c r="AD78" s="131">
        <v>0</v>
      </c>
      <c r="AE78" s="131">
        <v>0</v>
      </c>
      <c r="AF78" s="131">
        <v>0</v>
      </c>
      <c r="AG78" s="131">
        <v>0</v>
      </c>
      <c r="AH78" s="131">
        <v>0</v>
      </c>
      <c r="AI78" s="131">
        <v>0</v>
      </c>
      <c r="AJ78" s="131">
        <v>0</v>
      </c>
      <c r="AK78" s="131">
        <v>0</v>
      </c>
    </row>
    <row r="79" spans="1:37" hidden="1" outlineLevel="1" x14ac:dyDescent="0.35">
      <c r="A79" s="132"/>
      <c r="B79" s="26"/>
      <c r="C79" s="53" t="s">
        <v>119</v>
      </c>
      <c r="D79" s="23" t="s">
        <v>145</v>
      </c>
      <c r="E79" s="104">
        <f t="shared" si="25"/>
        <v>55316.518545793049</v>
      </c>
      <c r="F79" s="104"/>
      <c r="G79" s="88">
        <f>SUBTOTAL(9,G80:G87)</f>
        <v>0</v>
      </c>
      <c r="H79" s="113">
        <f t="shared" ref="H79:AJ79" si="27">SUBTOTAL(9,H80:H87)</f>
        <v>5550.9967344057914</v>
      </c>
      <c r="I79" s="113">
        <f t="shared" si="27"/>
        <v>16973.338919795395</v>
      </c>
      <c r="J79" s="113">
        <f t="shared" si="27"/>
        <v>0</v>
      </c>
      <c r="K79" s="113">
        <f t="shared" si="27"/>
        <v>0</v>
      </c>
      <c r="L79" s="113">
        <f t="shared" si="27"/>
        <v>0</v>
      </c>
      <c r="M79" s="113">
        <f t="shared" si="27"/>
        <v>0</v>
      </c>
      <c r="N79" s="113">
        <f t="shared" si="27"/>
        <v>255.97207274942073</v>
      </c>
      <c r="O79" s="113">
        <f t="shared" si="27"/>
        <v>0</v>
      </c>
      <c r="P79" s="113">
        <f t="shared" si="27"/>
        <v>2289.6747414530209</v>
      </c>
      <c r="Q79" s="113">
        <f t="shared" si="27"/>
        <v>2289.6747414530209</v>
      </c>
      <c r="R79" s="113">
        <f t="shared" si="27"/>
        <v>0</v>
      </c>
      <c r="S79" s="113">
        <f t="shared" si="27"/>
        <v>9143.1091123127426</v>
      </c>
      <c r="T79" s="113">
        <f t="shared" si="27"/>
        <v>0</v>
      </c>
      <c r="U79" s="113">
        <f t="shared" si="27"/>
        <v>0</v>
      </c>
      <c r="V79" s="113">
        <f t="shared" si="27"/>
        <v>0</v>
      </c>
      <c r="W79" s="113">
        <f t="shared" si="27"/>
        <v>0</v>
      </c>
      <c r="X79" s="113">
        <f t="shared" si="27"/>
        <v>2545.6468142024419</v>
      </c>
      <c r="Y79" s="113">
        <f t="shared" si="27"/>
        <v>2289.6747414530209</v>
      </c>
      <c r="Z79" s="113">
        <f t="shared" si="27"/>
        <v>0</v>
      </c>
      <c r="AA79" s="113">
        <f t="shared" si="27"/>
        <v>0</v>
      </c>
      <c r="AB79" s="113">
        <f t="shared" si="27"/>
        <v>0</v>
      </c>
      <c r="AC79" s="113">
        <f t="shared" si="27"/>
        <v>9143.1091123127426</v>
      </c>
      <c r="AD79" s="113">
        <f t="shared" si="27"/>
        <v>0</v>
      </c>
      <c r="AE79" s="113">
        <f t="shared" si="27"/>
        <v>0</v>
      </c>
      <c r="AF79" s="113">
        <f t="shared" si="27"/>
        <v>2289.6747414530209</v>
      </c>
      <c r="AG79" s="113">
        <f t="shared" si="27"/>
        <v>2289.6747414530209</v>
      </c>
      <c r="AH79" s="113">
        <f t="shared" si="27"/>
        <v>255.97207274942073</v>
      </c>
      <c r="AI79" s="113">
        <f t="shared" si="27"/>
        <v>0</v>
      </c>
      <c r="AJ79" s="113">
        <f t="shared" si="27"/>
        <v>0</v>
      </c>
      <c r="AK79" s="113">
        <f>SUBTOTAL(9,AK80:AK87)</f>
        <v>0</v>
      </c>
    </row>
    <row r="80" spans="1:37" hidden="1" outlineLevel="1" x14ac:dyDescent="0.35">
      <c r="A80" s="133"/>
      <c r="C80" s="24" t="s">
        <v>146</v>
      </c>
      <c r="D80" s="25" t="s">
        <v>147</v>
      </c>
      <c r="E80" s="95">
        <f t="shared" si="25"/>
        <v>6522.6439859055408</v>
      </c>
      <c r="F80" s="95"/>
      <c r="G80" s="90">
        <v>0</v>
      </c>
      <c r="H80" s="91">
        <v>3261.3219929527704</v>
      </c>
      <c r="I80" s="91">
        <v>3261.3219929527704</v>
      </c>
      <c r="J80" s="91">
        <v>0</v>
      </c>
      <c r="K80" s="91">
        <v>0</v>
      </c>
      <c r="L80" s="91">
        <v>0</v>
      </c>
      <c r="M80" s="91">
        <v>0</v>
      </c>
      <c r="N80" s="91">
        <v>0</v>
      </c>
      <c r="O80" s="91">
        <v>0</v>
      </c>
      <c r="P80" s="91">
        <v>0</v>
      </c>
      <c r="Q80" s="91">
        <v>0</v>
      </c>
      <c r="R80" s="91">
        <v>0</v>
      </c>
      <c r="S80" s="91">
        <v>0</v>
      </c>
      <c r="T80" s="91">
        <v>0</v>
      </c>
      <c r="U80" s="91">
        <v>0</v>
      </c>
      <c r="V80" s="91">
        <v>0</v>
      </c>
      <c r="W80" s="91">
        <v>0</v>
      </c>
      <c r="X80" s="91">
        <v>0</v>
      </c>
      <c r="Y80" s="91">
        <v>0</v>
      </c>
      <c r="Z80" s="91">
        <v>0</v>
      </c>
      <c r="AA80" s="91">
        <v>0</v>
      </c>
      <c r="AB80" s="91">
        <v>0</v>
      </c>
      <c r="AC80" s="91">
        <v>0</v>
      </c>
      <c r="AD80" s="91">
        <v>0</v>
      </c>
      <c r="AE80" s="91">
        <v>0</v>
      </c>
      <c r="AF80" s="91">
        <v>0</v>
      </c>
      <c r="AG80" s="91">
        <v>0</v>
      </c>
      <c r="AH80" s="91">
        <v>0</v>
      </c>
      <c r="AI80" s="91">
        <v>0</v>
      </c>
      <c r="AJ80" s="91">
        <v>0</v>
      </c>
      <c r="AK80" s="91">
        <v>0</v>
      </c>
    </row>
    <row r="81" spans="1:37" hidden="1" outlineLevel="1" x14ac:dyDescent="0.35">
      <c r="A81" s="134"/>
      <c r="B81" s="135"/>
      <c r="C81" s="24" t="s">
        <v>148</v>
      </c>
      <c r="D81" s="25" t="s">
        <v>149</v>
      </c>
      <c r="E81" s="95">
        <f t="shared" si="25"/>
        <v>14800.781699999105</v>
      </c>
      <c r="F81" s="95"/>
      <c r="G81" s="90">
        <v>0</v>
      </c>
      <c r="H81" s="91">
        <v>0</v>
      </c>
      <c r="I81" s="91">
        <v>4933.5938999997015</v>
      </c>
      <c r="J81" s="91">
        <v>0</v>
      </c>
      <c r="K81" s="91">
        <v>0</v>
      </c>
      <c r="L81" s="91">
        <v>0</v>
      </c>
      <c r="M81" s="91">
        <v>0</v>
      </c>
      <c r="N81" s="91">
        <v>0</v>
      </c>
      <c r="O81" s="91">
        <v>0</v>
      </c>
      <c r="P81" s="91">
        <v>0</v>
      </c>
      <c r="Q81" s="91">
        <v>0</v>
      </c>
      <c r="R81" s="91">
        <v>0</v>
      </c>
      <c r="S81" s="91">
        <v>4933.5938999997015</v>
      </c>
      <c r="T81" s="91">
        <v>0</v>
      </c>
      <c r="U81" s="91">
        <v>0</v>
      </c>
      <c r="V81" s="91">
        <v>0</v>
      </c>
      <c r="W81" s="91">
        <v>0</v>
      </c>
      <c r="X81" s="91">
        <v>0</v>
      </c>
      <c r="Y81" s="91">
        <v>0</v>
      </c>
      <c r="Z81" s="91">
        <v>0</v>
      </c>
      <c r="AA81" s="91">
        <v>0</v>
      </c>
      <c r="AB81" s="91">
        <v>0</v>
      </c>
      <c r="AC81" s="91">
        <v>4933.5938999997015</v>
      </c>
      <c r="AD81" s="91">
        <v>0</v>
      </c>
      <c r="AE81" s="91">
        <v>0</v>
      </c>
      <c r="AF81" s="91">
        <v>0</v>
      </c>
      <c r="AG81" s="91">
        <v>0</v>
      </c>
      <c r="AH81" s="91">
        <v>0</v>
      </c>
      <c r="AI81" s="91">
        <v>0</v>
      </c>
      <c r="AJ81" s="91">
        <v>0</v>
      </c>
      <c r="AK81" s="91">
        <v>0</v>
      </c>
    </row>
    <row r="82" spans="1:37" hidden="1" outlineLevel="1" x14ac:dyDescent="0.35">
      <c r="A82" s="129"/>
      <c r="C82" s="24" t="s">
        <v>150</v>
      </c>
      <c r="D82" s="25" t="s">
        <v>151</v>
      </c>
      <c r="E82" s="95">
        <f t="shared" si="25"/>
        <v>3815.0655095733869</v>
      </c>
      <c r="F82" s="95"/>
      <c r="G82" s="90">
        <v>0</v>
      </c>
      <c r="H82" s="91">
        <v>0</v>
      </c>
      <c r="I82" s="91">
        <v>2535.2051458262822</v>
      </c>
      <c r="J82" s="91">
        <v>0</v>
      </c>
      <c r="K82" s="91">
        <v>0</v>
      </c>
      <c r="L82" s="91">
        <v>0</v>
      </c>
      <c r="M82" s="91">
        <v>0</v>
      </c>
      <c r="N82" s="91">
        <v>255.97207274942073</v>
      </c>
      <c r="O82" s="91">
        <v>0</v>
      </c>
      <c r="P82" s="91">
        <v>0</v>
      </c>
      <c r="Q82" s="91">
        <v>0</v>
      </c>
      <c r="R82" s="91">
        <v>0</v>
      </c>
      <c r="S82" s="91">
        <v>255.97207274942073</v>
      </c>
      <c r="T82" s="91">
        <v>0</v>
      </c>
      <c r="U82" s="91">
        <v>0</v>
      </c>
      <c r="V82" s="91">
        <v>0</v>
      </c>
      <c r="W82" s="91">
        <v>0</v>
      </c>
      <c r="X82" s="91">
        <v>255.97207274942073</v>
      </c>
      <c r="Y82" s="91">
        <v>0</v>
      </c>
      <c r="Z82" s="91">
        <v>0</v>
      </c>
      <c r="AA82" s="91">
        <v>0</v>
      </c>
      <c r="AB82" s="91">
        <v>0</v>
      </c>
      <c r="AC82" s="91">
        <v>255.97207274942073</v>
      </c>
      <c r="AD82" s="91">
        <v>0</v>
      </c>
      <c r="AE82" s="91">
        <v>0</v>
      </c>
      <c r="AF82" s="91">
        <v>0</v>
      </c>
      <c r="AG82" s="91">
        <v>0</v>
      </c>
      <c r="AH82" s="91">
        <v>255.97207274942073</v>
      </c>
      <c r="AI82" s="91">
        <v>0</v>
      </c>
      <c r="AJ82" s="91">
        <v>0</v>
      </c>
      <c r="AK82" s="91">
        <v>0</v>
      </c>
    </row>
    <row r="83" spans="1:37" hidden="1" outlineLevel="1" x14ac:dyDescent="0.35">
      <c r="A83" s="136"/>
      <c r="C83" s="38" t="s">
        <v>152</v>
      </c>
      <c r="D83" s="25" t="s">
        <v>153</v>
      </c>
      <c r="E83" s="95">
        <f t="shared" si="25"/>
        <v>1322.5735835405635</v>
      </c>
      <c r="F83" s="95"/>
      <c r="G83" s="90">
        <v>0</v>
      </c>
      <c r="H83" s="90">
        <v>0</v>
      </c>
      <c r="I83" s="90">
        <v>440.8578611801878</v>
      </c>
      <c r="J83" s="90">
        <v>0</v>
      </c>
      <c r="K83" s="90">
        <v>0</v>
      </c>
      <c r="L83" s="90">
        <v>0</v>
      </c>
      <c r="M83" s="90">
        <v>0</v>
      </c>
      <c r="N83" s="90">
        <v>0</v>
      </c>
      <c r="O83" s="90">
        <v>0</v>
      </c>
      <c r="P83" s="90">
        <v>0</v>
      </c>
      <c r="Q83" s="90">
        <v>0</v>
      </c>
      <c r="R83" s="90">
        <v>0</v>
      </c>
      <c r="S83" s="90">
        <v>440.8578611801878</v>
      </c>
      <c r="T83" s="90">
        <v>0</v>
      </c>
      <c r="U83" s="90">
        <v>0</v>
      </c>
      <c r="V83" s="90">
        <v>0</v>
      </c>
      <c r="W83" s="90">
        <v>0</v>
      </c>
      <c r="X83" s="90">
        <v>0</v>
      </c>
      <c r="Y83" s="90">
        <v>0</v>
      </c>
      <c r="Z83" s="90">
        <v>0</v>
      </c>
      <c r="AA83" s="90">
        <v>0</v>
      </c>
      <c r="AB83" s="90">
        <v>0</v>
      </c>
      <c r="AC83" s="90">
        <v>440.8578611801878</v>
      </c>
      <c r="AD83" s="90">
        <v>0</v>
      </c>
      <c r="AE83" s="90">
        <v>0</v>
      </c>
      <c r="AF83" s="90">
        <v>0</v>
      </c>
      <c r="AG83" s="90">
        <v>0</v>
      </c>
      <c r="AH83" s="90">
        <v>0</v>
      </c>
      <c r="AI83" s="90">
        <v>0</v>
      </c>
      <c r="AJ83" s="90">
        <v>0</v>
      </c>
      <c r="AK83" s="90">
        <v>0</v>
      </c>
    </row>
    <row r="84" spans="1:37" s="137" customFormat="1" hidden="1" outlineLevel="1" x14ac:dyDescent="0.35">
      <c r="B84" s="26"/>
      <c r="C84" s="138" t="s">
        <v>154</v>
      </c>
      <c r="D84" s="117" t="s">
        <v>155</v>
      </c>
      <c r="E84" s="118">
        <f t="shared" si="25"/>
        <v>10538.055835150299</v>
      </c>
      <c r="F84" s="118"/>
      <c r="G84" s="139">
        <f t="shared" ref="G84:H84" si="28">SUBTOTAL(9,G85:G86)</f>
        <v>0</v>
      </c>
      <c r="H84" s="139">
        <f t="shared" si="28"/>
        <v>0</v>
      </c>
      <c r="I84" s="139">
        <f>SUBTOTAL(9,I85:I86)</f>
        <v>3512.6852783834329</v>
      </c>
      <c r="J84" s="139">
        <f t="shared" ref="J84:AK84" si="29">SUBTOTAL(9,J85:J86)</f>
        <v>0</v>
      </c>
      <c r="K84" s="139">
        <f t="shared" si="29"/>
        <v>0</v>
      </c>
      <c r="L84" s="139">
        <f t="shared" si="29"/>
        <v>0</v>
      </c>
      <c r="M84" s="139">
        <f t="shared" si="29"/>
        <v>0</v>
      </c>
      <c r="N84" s="139">
        <f t="shared" si="29"/>
        <v>0</v>
      </c>
      <c r="O84" s="139">
        <f t="shared" si="29"/>
        <v>0</v>
      </c>
      <c r="P84" s="139">
        <f t="shared" si="29"/>
        <v>0</v>
      </c>
      <c r="Q84" s="139">
        <f t="shared" si="29"/>
        <v>0</v>
      </c>
      <c r="R84" s="139">
        <f t="shared" si="29"/>
        <v>0</v>
      </c>
      <c r="S84" s="139">
        <f t="shared" si="29"/>
        <v>3512.6852783834329</v>
      </c>
      <c r="T84" s="139">
        <f t="shared" si="29"/>
        <v>0</v>
      </c>
      <c r="U84" s="139">
        <f t="shared" si="29"/>
        <v>0</v>
      </c>
      <c r="V84" s="139">
        <f t="shared" si="29"/>
        <v>0</v>
      </c>
      <c r="W84" s="139">
        <f t="shared" si="29"/>
        <v>0</v>
      </c>
      <c r="X84" s="139">
        <f t="shared" si="29"/>
        <v>0</v>
      </c>
      <c r="Y84" s="139">
        <f t="shared" si="29"/>
        <v>0</v>
      </c>
      <c r="Z84" s="139">
        <f t="shared" si="29"/>
        <v>0</v>
      </c>
      <c r="AA84" s="139">
        <f t="shared" si="29"/>
        <v>0</v>
      </c>
      <c r="AB84" s="139">
        <f t="shared" si="29"/>
        <v>0</v>
      </c>
      <c r="AC84" s="139">
        <f t="shared" si="29"/>
        <v>3512.6852783834329</v>
      </c>
      <c r="AD84" s="139">
        <f t="shared" si="29"/>
        <v>0</v>
      </c>
      <c r="AE84" s="139">
        <f t="shared" si="29"/>
        <v>0</v>
      </c>
      <c r="AF84" s="139">
        <f t="shared" si="29"/>
        <v>0</v>
      </c>
      <c r="AG84" s="139">
        <f t="shared" si="29"/>
        <v>0</v>
      </c>
      <c r="AH84" s="139">
        <f t="shared" si="29"/>
        <v>0</v>
      </c>
      <c r="AI84" s="139">
        <f t="shared" si="29"/>
        <v>0</v>
      </c>
      <c r="AJ84" s="139">
        <f t="shared" si="29"/>
        <v>0</v>
      </c>
      <c r="AK84" s="139">
        <f t="shared" si="29"/>
        <v>0</v>
      </c>
    </row>
    <row r="85" spans="1:37" hidden="1" outlineLevel="1" x14ac:dyDescent="0.35">
      <c r="C85" s="140" t="s">
        <v>156</v>
      </c>
      <c r="D85" s="25" t="s">
        <v>157</v>
      </c>
      <c r="E85" s="95">
        <f t="shared" si="25"/>
        <v>6670.7207637729625</v>
      </c>
      <c r="F85" s="95"/>
      <c r="G85" s="90">
        <v>0</v>
      </c>
      <c r="H85" s="91">
        <v>0</v>
      </c>
      <c r="I85" s="91">
        <v>2223.5735879243207</v>
      </c>
      <c r="J85" s="91">
        <v>0</v>
      </c>
      <c r="K85" s="91">
        <v>0</v>
      </c>
      <c r="L85" s="91">
        <v>0</v>
      </c>
      <c r="M85" s="91">
        <v>0</v>
      </c>
      <c r="N85" s="91">
        <v>0</v>
      </c>
      <c r="O85" s="91">
        <v>0</v>
      </c>
      <c r="P85" s="91">
        <v>0</v>
      </c>
      <c r="Q85" s="91">
        <v>0</v>
      </c>
      <c r="R85" s="91">
        <v>0</v>
      </c>
      <c r="S85" s="91">
        <v>2223.5735879243207</v>
      </c>
      <c r="T85" s="91">
        <v>0</v>
      </c>
      <c r="U85" s="91">
        <v>0</v>
      </c>
      <c r="V85" s="91">
        <v>0</v>
      </c>
      <c r="W85" s="91">
        <v>0</v>
      </c>
      <c r="X85" s="91">
        <v>0</v>
      </c>
      <c r="Y85" s="91">
        <v>0</v>
      </c>
      <c r="Z85" s="91">
        <v>0</v>
      </c>
      <c r="AA85" s="91">
        <v>0</v>
      </c>
      <c r="AB85" s="91">
        <v>0</v>
      </c>
      <c r="AC85" s="91">
        <v>2223.5735879243207</v>
      </c>
      <c r="AD85" s="91">
        <v>0</v>
      </c>
      <c r="AE85" s="91">
        <v>0</v>
      </c>
      <c r="AF85" s="91">
        <v>0</v>
      </c>
      <c r="AG85" s="91">
        <v>0</v>
      </c>
      <c r="AH85" s="91">
        <v>0</v>
      </c>
      <c r="AI85" s="91">
        <v>0</v>
      </c>
      <c r="AJ85" s="91">
        <v>0</v>
      </c>
      <c r="AK85" s="91">
        <v>0</v>
      </c>
    </row>
    <row r="86" spans="1:37" hidden="1" outlineLevel="1" x14ac:dyDescent="0.35">
      <c r="C86" s="140" t="s">
        <v>158</v>
      </c>
      <c r="D86" s="25" t="s">
        <v>159</v>
      </c>
      <c r="E86" s="95">
        <f t="shared" si="25"/>
        <v>3867.3350713773361</v>
      </c>
      <c r="F86" s="95"/>
      <c r="G86" s="90">
        <v>0</v>
      </c>
      <c r="H86" s="91">
        <v>0</v>
      </c>
      <c r="I86" s="91">
        <v>1289.111690459112</v>
      </c>
      <c r="J86" s="91">
        <v>0</v>
      </c>
      <c r="K86" s="91">
        <v>0</v>
      </c>
      <c r="L86" s="91">
        <v>0</v>
      </c>
      <c r="M86" s="91">
        <v>0</v>
      </c>
      <c r="N86" s="91">
        <v>0</v>
      </c>
      <c r="O86" s="91">
        <v>0</v>
      </c>
      <c r="P86" s="91">
        <v>0</v>
      </c>
      <c r="Q86" s="91">
        <v>0</v>
      </c>
      <c r="R86" s="91">
        <v>0</v>
      </c>
      <c r="S86" s="91">
        <v>1289.111690459112</v>
      </c>
      <c r="T86" s="91">
        <v>0</v>
      </c>
      <c r="U86" s="91">
        <v>0</v>
      </c>
      <c r="V86" s="91">
        <v>0</v>
      </c>
      <c r="W86" s="91">
        <v>0</v>
      </c>
      <c r="X86" s="91">
        <v>0</v>
      </c>
      <c r="Y86" s="91">
        <v>0</v>
      </c>
      <c r="Z86" s="91">
        <v>0</v>
      </c>
      <c r="AA86" s="91">
        <v>0</v>
      </c>
      <c r="AB86" s="91">
        <v>0</v>
      </c>
      <c r="AC86" s="91">
        <v>1289.111690459112</v>
      </c>
      <c r="AD86" s="91">
        <v>0</v>
      </c>
      <c r="AE86" s="91">
        <v>0</v>
      </c>
      <c r="AF86" s="91">
        <v>0</v>
      </c>
      <c r="AG86" s="91">
        <v>0</v>
      </c>
      <c r="AH86" s="91">
        <v>0</v>
      </c>
      <c r="AI86" s="91">
        <v>0</v>
      </c>
      <c r="AJ86" s="91">
        <v>0</v>
      </c>
      <c r="AK86" s="91">
        <v>0</v>
      </c>
    </row>
    <row r="87" spans="1:37" hidden="1" outlineLevel="1" x14ac:dyDescent="0.35">
      <c r="C87" s="24" t="s">
        <v>160</v>
      </c>
      <c r="D87" s="25" t="s">
        <v>161</v>
      </c>
      <c r="E87" s="95">
        <f t="shared" si="25"/>
        <v>18317.397931624171</v>
      </c>
      <c r="F87" s="95"/>
      <c r="G87" s="90">
        <v>0</v>
      </c>
      <c r="H87" s="91">
        <v>2289.6747414530209</v>
      </c>
      <c r="I87" s="91">
        <v>2289.6747414530209</v>
      </c>
      <c r="J87" s="91">
        <v>0</v>
      </c>
      <c r="K87" s="91">
        <v>0</v>
      </c>
      <c r="L87" s="91">
        <v>0</v>
      </c>
      <c r="M87" s="91">
        <v>0</v>
      </c>
      <c r="N87" s="91">
        <v>0</v>
      </c>
      <c r="O87" s="91">
        <v>0</v>
      </c>
      <c r="P87" s="91">
        <v>2289.6747414530209</v>
      </c>
      <c r="Q87" s="91">
        <v>2289.6747414530209</v>
      </c>
      <c r="R87" s="91">
        <v>0</v>
      </c>
      <c r="S87" s="91">
        <v>0</v>
      </c>
      <c r="T87" s="91">
        <v>0</v>
      </c>
      <c r="U87" s="91">
        <v>0</v>
      </c>
      <c r="V87" s="91">
        <v>0</v>
      </c>
      <c r="W87" s="91">
        <v>0</v>
      </c>
      <c r="X87" s="91">
        <v>2289.6747414530209</v>
      </c>
      <c r="Y87" s="91">
        <v>2289.6747414530209</v>
      </c>
      <c r="Z87" s="91">
        <v>0</v>
      </c>
      <c r="AA87" s="91">
        <v>0</v>
      </c>
      <c r="AB87" s="91">
        <v>0</v>
      </c>
      <c r="AC87" s="91">
        <v>0</v>
      </c>
      <c r="AD87" s="91">
        <v>0</v>
      </c>
      <c r="AE87" s="91">
        <v>0</v>
      </c>
      <c r="AF87" s="91">
        <v>2289.6747414530209</v>
      </c>
      <c r="AG87" s="91">
        <v>2289.6747414530209</v>
      </c>
      <c r="AH87" s="91">
        <v>0</v>
      </c>
      <c r="AI87" s="91">
        <v>0</v>
      </c>
      <c r="AJ87" s="91">
        <v>0</v>
      </c>
      <c r="AK87" s="91">
        <v>0</v>
      </c>
    </row>
    <row r="88" spans="1:37" hidden="1" outlineLevel="1" x14ac:dyDescent="0.35">
      <c r="B88" s="141"/>
      <c r="C88" s="27" t="s">
        <v>120</v>
      </c>
      <c r="D88" s="23" t="s">
        <v>123</v>
      </c>
      <c r="E88" s="104">
        <f t="shared" si="25"/>
        <v>15469.137217278218</v>
      </c>
      <c r="F88" s="104"/>
      <c r="G88" s="130">
        <v>0</v>
      </c>
      <c r="H88" s="113">
        <v>0</v>
      </c>
      <c r="I88" s="113">
        <v>5156.3790724260725</v>
      </c>
      <c r="J88" s="113">
        <v>0</v>
      </c>
      <c r="K88" s="113">
        <v>0</v>
      </c>
      <c r="L88" s="113">
        <v>0</v>
      </c>
      <c r="M88" s="113">
        <v>0</v>
      </c>
      <c r="N88" s="113">
        <v>0</v>
      </c>
      <c r="O88" s="113">
        <v>0</v>
      </c>
      <c r="P88" s="113">
        <v>0</v>
      </c>
      <c r="Q88" s="113">
        <v>0</v>
      </c>
      <c r="R88" s="113">
        <v>0</v>
      </c>
      <c r="S88" s="113">
        <v>5156.3790724260725</v>
      </c>
      <c r="T88" s="113">
        <v>0</v>
      </c>
      <c r="U88" s="113">
        <v>0</v>
      </c>
      <c r="V88" s="113">
        <v>0</v>
      </c>
      <c r="W88" s="113">
        <v>0</v>
      </c>
      <c r="X88" s="113">
        <v>0</v>
      </c>
      <c r="Y88" s="113">
        <v>0</v>
      </c>
      <c r="Z88" s="113">
        <v>0</v>
      </c>
      <c r="AA88" s="113">
        <v>0</v>
      </c>
      <c r="AB88" s="113">
        <v>0</v>
      </c>
      <c r="AC88" s="113">
        <v>5156.3790724260725</v>
      </c>
      <c r="AD88" s="113">
        <v>0</v>
      </c>
      <c r="AE88" s="113">
        <v>0</v>
      </c>
      <c r="AF88" s="113">
        <v>0</v>
      </c>
      <c r="AG88" s="113">
        <v>0</v>
      </c>
      <c r="AH88" s="113">
        <v>0</v>
      </c>
      <c r="AI88" s="113">
        <v>0</v>
      </c>
      <c r="AJ88" s="113">
        <v>0</v>
      </c>
      <c r="AK88" s="113">
        <v>0</v>
      </c>
    </row>
    <row r="89" spans="1:37" hidden="1" outlineLevel="1" x14ac:dyDescent="0.35">
      <c r="B89" s="26"/>
      <c r="C89" s="53" t="s">
        <v>121</v>
      </c>
      <c r="D89" s="23" t="s">
        <v>124</v>
      </c>
      <c r="E89" s="104">
        <f t="shared" si="25"/>
        <v>9261.2595085250396</v>
      </c>
      <c r="F89" s="104"/>
      <c r="G89" s="88">
        <f>SUBTOTAL(9,G90:G93)</f>
        <v>0</v>
      </c>
      <c r="H89" s="113">
        <f t="shared" ref="H89:AJ89" si="30">SUBTOTAL(9,H90:H93)</f>
        <v>2883.5736746540042</v>
      </c>
      <c r="I89" s="113">
        <f t="shared" si="30"/>
        <v>0</v>
      </c>
      <c r="J89" s="113">
        <f t="shared" si="30"/>
        <v>147.71563649326092</v>
      </c>
      <c r="K89" s="113">
        <f t="shared" si="30"/>
        <v>0</v>
      </c>
      <c r="L89" s="113">
        <f t="shared" si="30"/>
        <v>147.71563649326092</v>
      </c>
      <c r="M89" s="113">
        <f t="shared" si="30"/>
        <v>861.93338459307643</v>
      </c>
      <c r="N89" s="113">
        <f t="shared" si="30"/>
        <v>147.71563649326092</v>
      </c>
      <c r="O89" s="113">
        <f t="shared" si="30"/>
        <v>0</v>
      </c>
      <c r="P89" s="113">
        <f t="shared" si="30"/>
        <v>147.71563649326092</v>
      </c>
      <c r="Q89" s="113">
        <f t="shared" si="30"/>
        <v>0</v>
      </c>
      <c r="R89" s="113">
        <f t="shared" si="30"/>
        <v>1009.6490210863374</v>
      </c>
      <c r="S89" s="113">
        <f t="shared" si="30"/>
        <v>0</v>
      </c>
      <c r="T89" s="113">
        <f t="shared" si="30"/>
        <v>147.71563649326092</v>
      </c>
      <c r="U89" s="113">
        <f t="shared" si="30"/>
        <v>0</v>
      </c>
      <c r="V89" s="113">
        <f t="shared" si="30"/>
        <v>147.71563649326092</v>
      </c>
      <c r="W89" s="113">
        <f t="shared" si="30"/>
        <v>861.93338459307643</v>
      </c>
      <c r="X89" s="113">
        <f t="shared" si="30"/>
        <v>147.71563649326092</v>
      </c>
      <c r="Y89" s="113">
        <f t="shared" si="30"/>
        <v>0</v>
      </c>
      <c r="Z89" s="113">
        <f t="shared" si="30"/>
        <v>147.71563649326092</v>
      </c>
      <c r="AA89" s="113">
        <f t="shared" si="30"/>
        <v>0</v>
      </c>
      <c r="AB89" s="113">
        <f t="shared" si="30"/>
        <v>1009.6490210863374</v>
      </c>
      <c r="AC89" s="113">
        <f t="shared" si="30"/>
        <v>0</v>
      </c>
      <c r="AD89" s="113">
        <f t="shared" si="30"/>
        <v>147.71563649326092</v>
      </c>
      <c r="AE89" s="113">
        <f t="shared" si="30"/>
        <v>0</v>
      </c>
      <c r="AF89" s="113">
        <f t="shared" si="30"/>
        <v>147.71563649326092</v>
      </c>
      <c r="AG89" s="113">
        <f t="shared" si="30"/>
        <v>861.93338459307643</v>
      </c>
      <c r="AH89" s="113">
        <f t="shared" si="30"/>
        <v>147.71563649326092</v>
      </c>
      <c r="AI89" s="113">
        <f t="shared" si="30"/>
        <v>0</v>
      </c>
      <c r="AJ89" s="113">
        <f t="shared" si="30"/>
        <v>147.71563649326092</v>
      </c>
      <c r="AK89" s="113">
        <f>SUBTOTAL(9,AK90:AK93)</f>
        <v>0</v>
      </c>
    </row>
    <row r="90" spans="1:37" hidden="1" outlineLevel="1" x14ac:dyDescent="0.35">
      <c r="C90" s="24" t="s">
        <v>162</v>
      </c>
      <c r="D90" s="25" t="s">
        <v>163</v>
      </c>
      <c r="E90" s="95">
        <f t="shared" si="25"/>
        <v>3877.0355759671629</v>
      </c>
      <c r="F90" s="95"/>
      <c r="G90" s="90">
        <v>0</v>
      </c>
      <c r="H90" s="91">
        <v>646.17259599452723</v>
      </c>
      <c r="I90" s="91">
        <v>0</v>
      </c>
      <c r="J90" s="91">
        <v>0</v>
      </c>
      <c r="K90" s="91">
        <v>0</v>
      </c>
      <c r="L90" s="91">
        <v>0</v>
      </c>
      <c r="M90" s="91">
        <v>646.17259599452723</v>
      </c>
      <c r="N90" s="91">
        <v>0</v>
      </c>
      <c r="O90" s="91">
        <v>0</v>
      </c>
      <c r="P90" s="91">
        <v>0</v>
      </c>
      <c r="Q90" s="91">
        <v>0</v>
      </c>
      <c r="R90" s="91">
        <v>646.17259599452723</v>
      </c>
      <c r="S90" s="91">
        <v>0</v>
      </c>
      <c r="T90" s="91">
        <v>0</v>
      </c>
      <c r="U90" s="91">
        <v>0</v>
      </c>
      <c r="V90" s="91">
        <v>0</v>
      </c>
      <c r="W90" s="91">
        <v>646.17259599452723</v>
      </c>
      <c r="X90" s="91">
        <v>0</v>
      </c>
      <c r="Y90" s="91">
        <v>0</v>
      </c>
      <c r="Z90" s="91">
        <v>0</v>
      </c>
      <c r="AA90" s="91">
        <v>0</v>
      </c>
      <c r="AB90" s="91">
        <v>646.17259599452723</v>
      </c>
      <c r="AC90" s="91">
        <v>0</v>
      </c>
      <c r="AD90" s="91">
        <v>0</v>
      </c>
      <c r="AE90" s="91">
        <v>0</v>
      </c>
      <c r="AF90" s="91">
        <v>0</v>
      </c>
      <c r="AG90" s="91">
        <v>646.17259599452723</v>
      </c>
      <c r="AH90" s="91">
        <v>0</v>
      </c>
      <c r="AI90" s="91">
        <v>0</v>
      </c>
      <c r="AJ90" s="91">
        <v>0</v>
      </c>
      <c r="AK90" s="91">
        <v>0</v>
      </c>
    </row>
    <row r="91" spans="1:37" hidden="1" outlineLevel="1" x14ac:dyDescent="0.35">
      <c r="C91" s="24" t="s">
        <v>164</v>
      </c>
      <c r="D91" s="25" t="s">
        <v>165</v>
      </c>
      <c r="E91" s="95">
        <f t="shared" si="25"/>
        <v>2512.3209668853478</v>
      </c>
      <c r="F91" s="95"/>
      <c r="G91" s="90">
        <v>0</v>
      </c>
      <c r="H91" s="91">
        <v>197.14670640766667</v>
      </c>
      <c r="I91" s="91">
        <v>0</v>
      </c>
      <c r="J91" s="91">
        <v>147.71563649326092</v>
      </c>
      <c r="K91" s="91">
        <v>0</v>
      </c>
      <c r="L91" s="91">
        <v>147.71563649326092</v>
      </c>
      <c r="M91" s="91">
        <v>49.431069914405754</v>
      </c>
      <c r="N91" s="91">
        <v>147.71563649326092</v>
      </c>
      <c r="O91" s="91">
        <v>0</v>
      </c>
      <c r="P91" s="91">
        <v>147.71563649326092</v>
      </c>
      <c r="Q91" s="91">
        <v>0</v>
      </c>
      <c r="R91" s="91">
        <v>197.14670640766667</v>
      </c>
      <c r="S91" s="91">
        <v>0</v>
      </c>
      <c r="T91" s="91">
        <v>147.71563649326092</v>
      </c>
      <c r="U91" s="91">
        <v>0</v>
      </c>
      <c r="V91" s="91">
        <v>147.71563649326092</v>
      </c>
      <c r="W91" s="91">
        <v>49.431069914405754</v>
      </c>
      <c r="X91" s="91">
        <v>147.71563649326092</v>
      </c>
      <c r="Y91" s="91">
        <v>0</v>
      </c>
      <c r="Z91" s="91">
        <v>147.71563649326092</v>
      </c>
      <c r="AA91" s="91">
        <v>0</v>
      </c>
      <c r="AB91" s="91">
        <v>197.14670640766667</v>
      </c>
      <c r="AC91" s="91">
        <v>0</v>
      </c>
      <c r="AD91" s="91">
        <v>147.71563649326092</v>
      </c>
      <c r="AE91" s="91">
        <v>0</v>
      </c>
      <c r="AF91" s="91">
        <v>147.71563649326092</v>
      </c>
      <c r="AG91" s="91">
        <v>49.431069914405754</v>
      </c>
      <c r="AH91" s="91">
        <v>147.71563649326092</v>
      </c>
      <c r="AI91" s="91">
        <v>0</v>
      </c>
      <c r="AJ91" s="91">
        <v>147.71563649326092</v>
      </c>
      <c r="AK91" s="91">
        <v>0</v>
      </c>
    </row>
    <row r="92" spans="1:37" hidden="1" outlineLevel="1" x14ac:dyDescent="0.35">
      <c r="C92" s="24" t="s">
        <v>166</v>
      </c>
      <c r="D92" s="25" t="s">
        <v>167</v>
      </c>
      <c r="E92" s="95">
        <f t="shared" si="25"/>
        <v>2506.0193417314485</v>
      </c>
      <c r="F92" s="95"/>
      <c r="G92" s="90">
        <v>0</v>
      </c>
      <c r="H92" s="91">
        <v>1916.0445472351898</v>
      </c>
      <c r="I92" s="91">
        <v>0</v>
      </c>
      <c r="J92" s="91">
        <v>0</v>
      </c>
      <c r="K92" s="91">
        <v>0</v>
      </c>
      <c r="L92" s="91">
        <v>0</v>
      </c>
      <c r="M92" s="91">
        <v>117.99495889925178</v>
      </c>
      <c r="N92" s="91">
        <v>0</v>
      </c>
      <c r="O92" s="91">
        <v>0</v>
      </c>
      <c r="P92" s="91">
        <v>0</v>
      </c>
      <c r="Q92" s="91">
        <v>0</v>
      </c>
      <c r="R92" s="91">
        <v>117.99495889925178</v>
      </c>
      <c r="S92" s="91">
        <v>0</v>
      </c>
      <c r="T92" s="91">
        <v>0</v>
      </c>
      <c r="U92" s="91">
        <v>0</v>
      </c>
      <c r="V92" s="91">
        <v>0</v>
      </c>
      <c r="W92" s="91">
        <v>117.99495889925178</v>
      </c>
      <c r="X92" s="91">
        <v>0</v>
      </c>
      <c r="Y92" s="91">
        <v>0</v>
      </c>
      <c r="Z92" s="91">
        <v>0</v>
      </c>
      <c r="AA92" s="91">
        <v>0</v>
      </c>
      <c r="AB92" s="91">
        <v>117.99495889925178</v>
      </c>
      <c r="AC92" s="91">
        <v>0</v>
      </c>
      <c r="AD92" s="91">
        <v>0</v>
      </c>
      <c r="AE92" s="91">
        <v>0</v>
      </c>
      <c r="AF92" s="91">
        <v>0</v>
      </c>
      <c r="AG92" s="91">
        <v>117.99495889925178</v>
      </c>
      <c r="AH92" s="91">
        <v>0</v>
      </c>
      <c r="AI92" s="91">
        <v>0</v>
      </c>
      <c r="AJ92" s="91">
        <v>0</v>
      </c>
      <c r="AK92" s="91">
        <v>0</v>
      </c>
    </row>
    <row r="93" spans="1:37" hidden="1" outlineLevel="1" x14ac:dyDescent="0.35">
      <c r="C93" s="24" t="s">
        <v>166</v>
      </c>
      <c r="D93" s="25" t="s">
        <v>168</v>
      </c>
      <c r="E93" s="95">
        <f t="shared" si="25"/>
        <v>365.88362394107918</v>
      </c>
      <c r="F93" s="95"/>
      <c r="G93" s="90">
        <v>0</v>
      </c>
      <c r="H93" s="91">
        <v>124.20982501662048</v>
      </c>
      <c r="I93" s="91">
        <v>0</v>
      </c>
      <c r="J93" s="91">
        <v>0</v>
      </c>
      <c r="K93" s="91">
        <v>0</v>
      </c>
      <c r="L93" s="91">
        <v>0</v>
      </c>
      <c r="M93" s="91">
        <v>48.334759784891752</v>
      </c>
      <c r="N93" s="91">
        <v>0</v>
      </c>
      <c r="O93" s="91">
        <v>0</v>
      </c>
      <c r="P93" s="91">
        <v>0</v>
      </c>
      <c r="Q93" s="91">
        <v>0</v>
      </c>
      <c r="R93" s="91">
        <v>48.334759784891752</v>
      </c>
      <c r="S93" s="91">
        <v>0</v>
      </c>
      <c r="T93" s="91">
        <v>0</v>
      </c>
      <c r="U93" s="91">
        <v>0</v>
      </c>
      <c r="V93" s="91">
        <v>0</v>
      </c>
      <c r="W93" s="91">
        <v>48.334759784891752</v>
      </c>
      <c r="X93" s="91">
        <v>0</v>
      </c>
      <c r="Y93" s="91">
        <v>0</v>
      </c>
      <c r="Z93" s="91">
        <v>0</v>
      </c>
      <c r="AA93" s="91">
        <v>0</v>
      </c>
      <c r="AB93" s="91">
        <v>48.334759784891752</v>
      </c>
      <c r="AC93" s="91">
        <v>0</v>
      </c>
      <c r="AD93" s="91">
        <v>0</v>
      </c>
      <c r="AE93" s="91">
        <v>0</v>
      </c>
      <c r="AF93" s="91">
        <v>0</v>
      </c>
      <c r="AG93" s="91">
        <v>48.334759784891752</v>
      </c>
      <c r="AH93" s="91">
        <v>0</v>
      </c>
      <c r="AI93" s="91">
        <v>0</v>
      </c>
      <c r="AJ93" s="91">
        <v>0</v>
      </c>
      <c r="AK93" s="91">
        <v>0</v>
      </c>
    </row>
    <row r="94" spans="1:37" hidden="1" outlineLevel="1" x14ac:dyDescent="0.35">
      <c r="B94" s="26"/>
      <c r="C94" s="53" t="s">
        <v>122</v>
      </c>
      <c r="D94" s="23" t="s">
        <v>169</v>
      </c>
      <c r="E94" s="104">
        <f t="shared" si="25"/>
        <v>2423.7312098082666</v>
      </c>
      <c r="F94" s="104"/>
      <c r="G94" s="88">
        <f>SUBTOTAL(9,G95:G97)</f>
        <v>0</v>
      </c>
      <c r="H94" s="113">
        <f t="shared" ref="H94:AJ94" si="31">SUBTOTAL(9,H95:H97)</f>
        <v>351.45553748110774</v>
      </c>
      <c r="I94" s="113">
        <f t="shared" si="31"/>
        <v>314.99798492162023</v>
      </c>
      <c r="J94" s="113">
        <f t="shared" si="31"/>
        <v>0</v>
      </c>
      <c r="K94" s="113">
        <f t="shared" si="31"/>
        <v>0</v>
      </c>
      <c r="L94" s="113">
        <f t="shared" si="31"/>
        <v>0</v>
      </c>
      <c r="M94" s="113">
        <f t="shared" si="31"/>
        <v>351.45553748110774</v>
      </c>
      <c r="N94" s="113">
        <f t="shared" si="31"/>
        <v>0</v>
      </c>
      <c r="O94" s="113">
        <f t="shared" si="31"/>
        <v>0</v>
      </c>
      <c r="P94" s="113">
        <f t="shared" si="31"/>
        <v>0</v>
      </c>
      <c r="Q94" s="113">
        <f t="shared" si="31"/>
        <v>0</v>
      </c>
      <c r="R94" s="113">
        <f t="shared" si="31"/>
        <v>351.45553748110774</v>
      </c>
      <c r="S94" s="113">
        <f t="shared" si="31"/>
        <v>0</v>
      </c>
      <c r="T94" s="113">
        <f t="shared" si="31"/>
        <v>0</v>
      </c>
      <c r="U94" s="113">
        <f t="shared" si="31"/>
        <v>0</v>
      </c>
      <c r="V94" s="113">
        <f t="shared" si="31"/>
        <v>0</v>
      </c>
      <c r="W94" s="113">
        <f t="shared" si="31"/>
        <v>351.45553748110774</v>
      </c>
      <c r="X94" s="113">
        <f t="shared" si="31"/>
        <v>0</v>
      </c>
      <c r="Y94" s="113">
        <f t="shared" si="31"/>
        <v>0</v>
      </c>
      <c r="Z94" s="113">
        <f t="shared" si="31"/>
        <v>0</v>
      </c>
      <c r="AA94" s="113">
        <f t="shared" si="31"/>
        <v>0</v>
      </c>
      <c r="AB94" s="113">
        <f t="shared" si="31"/>
        <v>351.45553748110774</v>
      </c>
      <c r="AC94" s="113">
        <f t="shared" si="31"/>
        <v>0</v>
      </c>
      <c r="AD94" s="113">
        <f t="shared" si="31"/>
        <v>0</v>
      </c>
      <c r="AE94" s="113">
        <f t="shared" si="31"/>
        <v>0</v>
      </c>
      <c r="AF94" s="113">
        <f t="shared" si="31"/>
        <v>0</v>
      </c>
      <c r="AG94" s="113">
        <f t="shared" si="31"/>
        <v>351.45553748110774</v>
      </c>
      <c r="AH94" s="113">
        <f t="shared" si="31"/>
        <v>0</v>
      </c>
      <c r="AI94" s="113">
        <f t="shared" si="31"/>
        <v>0</v>
      </c>
      <c r="AJ94" s="113">
        <f t="shared" si="31"/>
        <v>0</v>
      </c>
      <c r="AK94" s="113">
        <f>SUBTOTAL(9,AK95:AK97)</f>
        <v>0</v>
      </c>
    </row>
    <row r="95" spans="1:37" hidden="1" outlineLevel="1" x14ac:dyDescent="0.35">
      <c r="C95" s="24" t="s">
        <v>170</v>
      </c>
      <c r="D95" s="25" t="s">
        <v>163</v>
      </c>
      <c r="E95" s="95">
        <f t="shared" si="25"/>
        <v>1618.8284384988933</v>
      </c>
      <c r="F95" s="95"/>
      <c r="G95" s="90">
        <v>0</v>
      </c>
      <c r="H95" s="90">
        <v>269.80473974981555</v>
      </c>
      <c r="I95" s="90">
        <v>0</v>
      </c>
      <c r="J95" s="90">
        <v>0</v>
      </c>
      <c r="K95" s="90">
        <v>0</v>
      </c>
      <c r="L95" s="90">
        <v>0</v>
      </c>
      <c r="M95" s="90">
        <v>269.80473974981555</v>
      </c>
      <c r="N95" s="90">
        <v>0</v>
      </c>
      <c r="O95" s="90">
        <v>0</v>
      </c>
      <c r="P95" s="90">
        <v>0</v>
      </c>
      <c r="Q95" s="90">
        <v>0</v>
      </c>
      <c r="R95" s="90">
        <v>269.80473974981555</v>
      </c>
      <c r="S95" s="90">
        <v>0</v>
      </c>
      <c r="T95" s="90">
        <v>0</v>
      </c>
      <c r="U95" s="90">
        <v>0</v>
      </c>
      <c r="V95" s="90">
        <v>0</v>
      </c>
      <c r="W95" s="90">
        <v>269.80473974981555</v>
      </c>
      <c r="X95" s="90">
        <v>0</v>
      </c>
      <c r="Y95" s="90">
        <v>0</v>
      </c>
      <c r="Z95" s="90">
        <v>0</v>
      </c>
      <c r="AA95" s="90">
        <v>0</v>
      </c>
      <c r="AB95" s="90">
        <v>269.80473974981555</v>
      </c>
      <c r="AC95" s="90">
        <v>0</v>
      </c>
      <c r="AD95" s="90">
        <v>0</v>
      </c>
      <c r="AE95" s="90">
        <v>0</v>
      </c>
      <c r="AF95" s="90">
        <v>0</v>
      </c>
      <c r="AG95" s="90">
        <v>269.80473974981555</v>
      </c>
      <c r="AH95" s="90">
        <v>0</v>
      </c>
      <c r="AI95" s="90">
        <v>0</v>
      </c>
      <c r="AJ95" s="90">
        <v>0</v>
      </c>
      <c r="AK95" s="90">
        <v>0</v>
      </c>
    </row>
    <row r="96" spans="1:37" hidden="1" outlineLevel="1" x14ac:dyDescent="0.35">
      <c r="C96" s="24" t="s">
        <v>171</v>
      </c>
      <c r="D96" s="25" t="s">
        <v>165</v>
      </c>
      <c r="E96" s="95">
        <f t="shared" si="25"/>
        <v>489.90478638775323</v>
      </c>
      <c r="F96" s="95"/>
      <c r="G96" s="90">
        <v>0</v>
      </c>
      <c r="H96" s="90">
        <v>81.650797731292215</v>
      </c>
      <c r="I96" s="90">
        <v>0</v>
      </c>
      <c r="J96" s="90">
        <v>0</v>
      </c>
      <c r="K96" s="90">
        <v>0</v>
      </c>
      <c r="L96" s="90">
        <v>0</v>
      </c>
      <c r="M96" s="90">
        <v>81.650797731292215</v>
      </c>
      <c r="N96" s="90">
        <v>0</v>
      </c>
      <c r="O96" s="90">
        <v>0</v>
      </c>
      <c r="P96" s="90">
        <v>0</v>
      </c>
      <c r="Q96" s="90">
        <v>0</v>
      </c>
      <c r="R96" s="90">
        <v>81.650797731292215</v>
      </c>
      <c r="S96" s="90">
        <v>0</v>
      </c>
      <c r="T96" s="90">
        <v>0</v>
      </c>
      <c r="U96" s="90">
        <v>0</v>
      </c>
      <c r="V96" s="90">
        <v>0</v>
      </c>
      <c r="W96" s="90">
        <v>81.650797731292215</v>
      </c>
      <c r="X96" s="90">
        <v>0</v>
      </c>
      <c r="Y96" s="90">
        <v>0</v>
      </c>
      <c r="Z96" s="90">
        <v>0</v>
      </c>
      <c r="AA96" s="90">
        <v>0</v>
      </c>
      <c r="AB96" s="90">
        <v>81.650797731292215</v>
      </c>
      <c r="AC96" s="90">
        <v>0</v>
      </c>
      <c r="AD96" s="90">
        <v>0</v>
      </c>
      <c r="AE96" s="90">
        <v>0</v>
      </c>
      <c r="AF96" s="90">
        <v>0</v>
      </c>
      <c r="AG96" s="90">
        <v>81.650797731292215</v>
      </c>
      <c r="AH96" s="90">
        <v>0</v>
      </c>
      <c r="AI96" s="90">
        <v>0</v>
      </c>
      <c r="AJ96" s="90">
        <v>0</v>
      </c>
      <c r="AK96" s="90">
        <v>0</v>
      </c>
    </row>
    <row r="97" spans="2:37" hidden="1" outlineLevel="1" x14ac:dyDescent="0.35">
      <c r="C97" s="24" t="s">
        <v>170</v>
      </c>
      <c r="D97" s="142" t="s">
        <v>172</v>
      </c>
      <c r="E97" s="95">
        <f t="shared" si="25"/>
        <v>314.99798492162023</v>
      </c>
      <c r="F97" s="95"/>
      <c r="G97" s="90">
        <v>0</v>
      </c>
      <c r="H97" s="91">
        <v>0</v>
      </c>
      <c r="I97" s="91">
        <v>314.99798492162023</v>
      </c>
      <c r="J97" s="91">
        <v>0</v>
      </c>
      <c r="K97" s="91">
        <v>0</v>
      </c>
      <c r="L97" s="91">
        <v>0</v>
      </c>
      <c r="M97" s="91">
        <v>0</v>
      </c>
      <c r="N97" s="91">
        <v>0</v>
      </c>
      <c r="O97" s="91">
        <v>0</v>
      </c>
      <c r="P97" s="91">
        <v>0</v>
      </c>
      <c r="Q97" s="91">
        <v>0</v>
      </c>
      <c r="R97" s="91">
        <v>0</v>
      </c>
      <c r="S97" s="91">
        <v>0</v>
      </c>
      <c r="T97" s="91">
        <v>0</v>
      </c>
      <c r="U97" s="91">
        <v>0</v>
      </c>
      <c r="V97" s="91">
        <v>0</v>
      </c>
      <c r="W97" s="91">
        <v>0</v>
      </c>
      <c r="X97" s="91">
        <v>0</v>
      </c>
      <c r="Y97" s="91">
        <v>0</v>
      </c>
      <c r="Z97" s="91">
        <v>0</v>
      </c>
      <c r="AA97" s="91">
        <v>0</v>
      </c>
      <c r="AB97" s="91">
        <v>0</v>
      </c>
      <c r="AC97" s="91">
        <v>0</v>
      </c>
      <c r="AD97" s="91">
        <v>0</v>
      </c>
      <c r="AE97" s="91">
        <v>0</v>
      </c>
      <c r="AF97" s="91">
        <v>0</v>
      </c>
      <c r="AG97" s="91">
        <v>0</v>
      </c>
      <c r="AH97" s="91">
        <v>0</v>
      </c>
      <c r="AI97" s="91">
        <v>0</v>
      </c>
      <c r="AJ97" s="91">
        <v>0</v>
      </c>
      <c r="AK97" s="91">
        <v>0</v>
      </c>
    </row>
    <row r="98" spans="2:37" hidden="1" outlineLevel="1" x14ac:dyDescent="0.35">
      <c r="B98" s="26"/>
      <c r="C98" s="53">
        <v>6.9</v>
      </c>
      <c r="D98" s="23" t="s">
        <v>17</v>
      </c>
      <c r="E98" s="104">
        <f t="shared" si="25"/>
        <v>607.08305178960529</v>
      </c>
      <c r="F98" s="104"/>
      <c r="G98" s="88">
        <f t="shared" ref="G98:AK98" si="32">SUBTOTAL(9,G99:G100)</f>
        <v>0</v>
      </c>
      <c r="H98" s="113">
        <f t="shared" si="32"/>
        <v>101.18050863160089</v>
      </c>
      <c r="I98" s="113">
        <f t="shared" si="32"/>
        <v>0</v>
      </c>
      <c r="J98" s="113">
        <f t="shared" si="32"/>
        <v>0</v>
      </c>
      <c r="K98" s="113">
        <f t="shared" si="32"/>
        <v>0</v>
      </c>
      <c r="L98" s="113">
        <f t="shared" si="32"/>
        <v>0</v>
      </c>
      <c r="M98" s="113">
        <f t="shared" si="32"/>
        <v>101.18050863160089</v>
      </c>
      <c r="N98" s="113">
        <f t="shared" si="32"/>
        <v>0</v>
      </c>
      <c r="O98" s="113">
        <f t="shared" si="32"/>
        <v>0</v>
      </c>
      <c r="P98" s="113">
        <f t="shared" si="32"/>
        <v>0</v>
      </c>
      <c r="Q98" s="113">
        <f t="shared" si="32"/>
        <v>0</v>
      </c>
      <c r="R98" s="113">
        <f t="shared" si="32"/>
        <v>101.18050863160089</v>
      </c>
      <c r="S98" s="113">
        <f t="shared" si="32"/>
        <v>0</v>
      </c>
      <c r="T98" s="113">
        <f t="shared" si="32"/>
        <v>0</v>
      </c>
      <c r="U98" s="113">
        <f t="shared" si="32"/>
        <v>0</v>
      </c>
      <c r="V98" s="113">
        <f t="shared" si="32"/>
        <v>0</v>
      </c>
      <c r="W98" s="113">
        <f t="shared" si="32"/>
        <v>101.18050863160089</v>
      </c>
      <c r="X98" s="113">
        <f t="shared" si="32"/>
        <v>0</v>
      </c>
      <c r="Y98" s="113">
        <f t="shared" si="32"/>
        <v>0</v>
      </c>
      <c r="Z98" s="113">
        <f t="shared" si="32"/>
        <v>0</v>
      </c>
      <c r="AA98" s="113">
        <f t="shared" si="32"/>
        <v>0</v>
      </c>
      <c r="AB98" s="113">
        <f t="shared" si="32"/>
        <v>101.18050863160089</v>
      </c>
      <c r="AC98" s="113">
        <f t="shared" si="32"/>
        <v>0</v>
      </c>
      <c r="AD98" s="113">
        <f t="shared" si="32"/>
        <v>0</v>
      </c>
      <c r="AE98" s="113">
        <f t="shared" si="32"/>
        <v>0</v>
      </c>
      <c r="AF98" s="113">
        <f t="shared" si="32"/>
        <v>0</v>
      </c>
      <c r="AG98" s="113">
        <f t="shared" si="32"/>
        <v>101.18050863160089</v>
      </c>
      <c r="AH98" s="113">
        <f t="shared" si="32"/>
        <v>0</v>
      </c>
      <c r="AI98" s="113">
        <f t="shared" si="32"/>
        <v>0</v>
      </c>
      <c r="AJ98" s="113">
        <f t="shared" si="32"/>
        <v>0</v>
      </c>
      <c r="AK98" s="113">
        <f t="shared" si="32"/>
        <v>0</v>
      </c>
    </row>
    <row r="99" spans="2:37" hidden="1" outlineLevel="1" x14ac:dyDescent="0.35">
      <c r="C99" s="24" t="s">
        <v>173</v>
      </c>
      <c r="D99" s="25" t="s">
        <v>174</v>
      </c>
      <c r="E99" s="95">
        <f t="shared" si="25"/>
        <v>607.08305178960529</v>
      </c>
      <c r="F99" s="95"/>
      <c r="G99" s="90">
        <v>0</v>
      </c>
      <c r="H99" s="91">
        <v>101.18050863160089</v>
      </c>
      <c r="I99" s="91">
        <v>0</v>
      </c>
      <c r="J99" s="91">
        <v>0</v>
      </c>
      <c r="K99" s="91">
        <v>0</v>
      </c>
      <c r="L99" s="91">
        <v>0</v>
      </c>
      <c r="M99" s="91">
        <v>101.18050863160089</v>
      </c>
      <c r="N99" s="91">
        <v>0</v>
      </c>
      <c r="O99" s="91">
        <v>0</v>
      </c>
      <c r="P99" s="91">
        <v>0</v>
      </c>
      <c r="Q99" s="91">
        <v>0</v>
      </c>
      <c r="R99" s="91">
        <v>101.18050863160089</v>
      </c>
      <c r="S99" s="91">
        <v>0</v>
      </c>
      <c r="T99" s="91">
        <v>0</v>
      </c>
      <c r="U99" s="91">
        <v>0</v>
      </c>
      <c r="V99" s="91">
        <v>0</v>
      </c>
      <c r="W99" s="91">
        <v>101.18050863160089</v>
      </c>
      <c r="X99" s="91">
        <v>0</v>
      </c>
      <c r="Y99" s="91">
        <v>0</v>
      </c>
      <c r="Z99" s="91">
        <v>0</v>
      </c>
      <c r="AA99" s="91">
        <v>0</v>
      </c>
      <c r="AB99" s="91">
        <v>101.18050863160089</v>
      </c>
      <c r="AC99" s="91">
        <v>0</v>
      </c>
      <c r="AD99" s="91">
        <v>0</v>
      </c>
      <c r="AE99" s="91">
        <v>0</v>
      </c>
      <c r="AF99" s="91">
        <v>0</v>
      </c>
      <c r="AG99" s="91">
        <v>101.18050863160089</v>
      </c>
      <c r="AH99" s="91">
        <v>0</v>
      </c>
      <c r="AI99" s="91">
        <v>0</v>
      </c>
      <c r="AJ99" s="91">
        <v>0</v>
      </c>
      <c r="AK99" s="91">
        <v>0</v>
      </c>
    </row>
    <row r="100" spans="2:37" hidden="1" outlineLevel="1" x14ac:dyDescent="0.35">
      <c r="C100" s="24" t="s">
        <v>175</v>
      </c>
      <c r="D100" s="25" t="s">
        <v>176</v>
      </c>
      <c r="E100" s="95">
        <f>SUM(G100:AK100)</f>
        <v>0</v>
      </c>
      <c r="F100" s="95"/>
      <c r="G100" s="90">
        <v>0</v>
      </c>
      <c r="H100" s="91">
        <v>0</v>
      </c>
      <c r="I100" s="91">
        <v>0</v>
      </c>
      <c r="J100" s="91">
        <v>0</v>
      </c>
      <c r="K100" s="91">
        <v>0</v>
      </c>
      <c r="L100" s="91">
        <v>0</v>
      </c>
      <c r="M100" s="91">
        <v>0</v>
      </c>
      <c r="N100" s="91">
        <v>0</v>
      </c>
      <c r="O100" s="91">
        <v>0</v>
      </c>
      <c r="P100" s="91">
        <v>0</v>
      </c>
      <c r="Q100" s="91">
        <v>0</v>
      </c>
      <c r="R100" s="91">
        <v>0</v>
      </c>
      <c r="S100" s="91">
        <v>0</v>
      </c>
      <c r="T100" s="91">
        <v>0</v>
      </c>
      <c r="U100" s="91">
        <v>0</v>
      </c>
      <c r="V100" s="91">
        <v>0</v>
      </c>
      <c r="W100" s="91">
        <v>0</v>
      </c>
      <c r="X100" s="91">
        <v>0</v>
      </c>
      <c r="Y100" s="91">
        <v>0</v>
      </c>
      <c r="Z100" s="91">
        <v>0</v>
      </c>
      <c r="AA100" s="91">
        <v>0</v>
      </c>
      <c r="AB100" s="91">
        <v>0</v>
      </c>
      <c r="AC100" s="91">
        <v>0</v>
      </c>
      <c r="AD100" s="91">
        <v>0</v>
      </c>
      <c r="AE100" s="91">
        <v>0</v>
      </c>
      <c r="AF100" s="91">
        <v>0</v>
      </c>
      <c r="AG100" s="91">
        <v>0</v>
      </c>
      <c r="AH100" s="91">
        <v>0</v>
      </c>
      <c r="AI100" s="91">
        <v>0</v>
      </c>
      <c r="AJ100" s="91">
        <v>0</v>
      </c>
      <c r="AK100" s="91">
        <v>0</v>
      </c>
    </row>
    <row r="101" spans="2:37" collapsed="1" x14ac:dyDescent="0.35">
      <c r="B101" s="33"/>
      <c r="C101" s="51">
        <v>7</v>
      </c>
      <c r="D101" s="52" t="s">
        <v>177</v>
      </c>
      <c r="E101" s="85">
        <f t="shared" ref="E101:E102" si="33">SUM(G101:AK101)</f>
        <v>37664.986091645638</v>
      </c>
      <c r="F101" s="85"/>
      <c r="G101" s="86">
        <f>SUM(G102:G102)</f>
        <v>37664.986091645638</v>
      </c>
      <c r="H101" s="86">
        <f>SUM(H102:H102)</f>
        <v>0</v>
      </c>
      <c r="I101" s="86">
        <f>SUM(I102:I102)</f>
        <v>0</v>
      </c>
      <c r="J101" s="86">
        <f>SUM(J102:J102)</f>
        <v>0</v>
      </c>
      <c r="K101" s="86">
        <f>SUM(K102:K102)</f>
        <v>0</v>
      </c>
      <c r="L101" s="86">
        <f>SUM(L102:L102)</f>
        <v>0</v>
      </c>
      <c r="M101" s="86">
        <f>SUM(M102:M102)</f>
        <v>0</v>
      </c>
      <c r="N101" s="86">
        <f>SUM(N102:N102)</f>
        <v>0</v>
      </c>
      <c r="O101" s="86">
        <f>SUM(O102:O102)</f>
        <v>0</v>
      </c>
      <c r="P101" s="86">
        <f>SUM(P102:P102)</f>
        <v>0</v>
      </c>
      <c r="Q101" s="86">
        <f>SUM(Q102:Q102)</f>
        <v>0</v>
      </c>
      <c r="R101" s="86">
        <f>SUM(R102:R102)</f>
        <v>0</v>
      </c>
      <c r="S101" s="86">
        <f>SUM(S102:S102)</f>
        <v>0</v>
      </c>
      <c r="T101" s="86">
        <f>SUM(T102:T102)</f>
        <v>0</v>
      </c>
      <c r="U101" s="86">
        <f>SUM(U102:U102)</f>
        <v>0</v>
      </c>
      <c r="V101" s="86">
        <f>SUM(V102:V102)</f>
        <v>0</v>
      </c>
      <c r="W101" s="86">
        <f>SUM(W102:W102)</f>
        <v>0</v>
      </c>
      <c r="X101" s="86">
        <f>SUM(X102:X102)</f>
        <v>0</v>
      </c>
      <c r="Y101" s="86">
        <f>SUM(Y102:Y102)</f>
        <v>0</v>
      </c>
      <c r="Z101" s="86">
        <f>SUM(Z102:Z102)</f>
        <v>0</v>
      </c>
      <c r="AA101" s="86">
        <f>SUM(AA102:AA102)</f>
        <v>0</v>
      </c>
      <c r="AB101" s="86">
        <f>SUM(AB102:AB102)</f>
        <v>0</v>
      </c>
      <c r="AC101" s="86">
        <f>SUM(AC102:AC102)</f>
        <v>0</v>
      </c>
      <c r="AD101" s="86">
        <f>SUM(AD102:AD102)</f>
        <v>0</v>
      </c>
      <c r="AE101" s="86">
        <f>SUM(AE102:AE102)</f>
        <v>0</v>
      </c>
      <c r="AF101" s="86">
        <f>SUM(AF102:AF102)</f>
        <v>0</v>
      </c>
      <c r="AG101" s="86">
        <f>SUM(AG102:AG102)</f>
        <v>0</v>
      </c>
      <c r="AH101" s="86">
        <f>SUM(AH102:AH102)</f>
        <v>0</v>
      </c>
      <c r="AI101" s="86">
        <f>SUM(AI102:AI102)</f>
        <v>0</v>
      </c>
      <c r="AJ101" s="86">
        <f>SUM(AJ102:AJ102)</f>
        <v>0</v>
      </c>
      <c r="AK101" s="86">
        <f>SUM(AK102:AK102)</f>
        <v>0</v>
      </c>
    </row>
    <row r="102" spans="2:37" hidden="1" outlineLevel="1" x14ac:dyDescent="0.35">
      <c r="B102" s="26"/>
      <c r="C102" s="53" t="s">
        <v>178</v>
      </c>
      <c r="D102" s="23" t="s">
        <v>130</v>
      </c>
      <c r="E102" s="104">
        <f t="shared" si="33"/>
        <v>37664.986091645638</v>
      </c>
      <c r="F102" s="104"/>
      <c r="G102" s="143">
        <v>37664.986091645638</v>
      </c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13"/>
      <c r="AK102" s="113"/>
    </row>
    <row r="103" spans="2:37" collapsed="1" x14ac:dyDescent="0.35">
      <c r="B103" s="26"/>
      <c r="C103" s="74" t="s">
        <v>125</v>
      </c>
      <c r="D103" s="75"/>
      <c r="E103" s="144">
        <f>SUM(G103:AK103)</f>
        <v>3354345.0564645063</v>
      </c>
      <c r="F103" s="144"/>
      <c r="G103" s="145">
        <f>G8+G23+G54+G57+G66+G72+G101</f>
        <v>41955.205360005224</v>
      </c>
      <c r="H103" s="145">
        <f>H8+H23+H54+H57+H66+H72+H101</f>
        <v>1239147.4261586154</v>
      </c>
      <c r="I103" s="145">
        <f>I8+I23+I54+I57+I66+I72+I101</f>
        <v>1278184.5390519174</v>
      </c>
      <c r="J103" s="145">
        <f>J8+J23+J54+J57+J66+J72+J101</f>
        <v>2805.936795078323</v>
      </c>
      <c r="K103" s="145">
        <f>K8+K23+K54+K57+K66+K72+K101</f>
        <v>3654.8187741080465</v>
      </c>
      <c r="L103" s="145">
        <f>L8+L23+L54+L57+L66+L72+L101</f>
        <v>2717.9794335221713</v>
      </c>
      <c r="M103" s="145">
        <f>M8+M23+M54+M57+M66+M72+M101</f>
        <v>8117.2234986648145</v>
      </c>
      <c r="N103" s="145">
        <f>N8+N23+N54+N57+N66+N72+N101</f>
        <v>83841.716812546103</v>
      </c>
      <c r="O103" s="145">
        <f>O8+O23+O54+O57+O66+O72+O101</f>
        <v>3252.440067048713</v>
      </c>
      <c r="P103" s="145">
        <f>P8+P23+P54+P57+P66+P72+P101</f>
        <v>5323.2569999392445</v>
      </c>
      <c r="Q103" s="145">
        <f>Q8+Q23+Q54+Q57+Q66+Q72+Q101</f>
        <v>5628.8906905970143</v>
      </c>
      <c r="R103" s="145">
        <f>R8+R23+R54+R57+R66+R72+R101</f>
        <v>7495.9869830429925</v>
      </c>
      <c r="S103" s="145">
        <f>S8+S23+S54+S57+S66+S72+S101</f>
        <v>166815.33063435645</v>
      </c>
      <c r="T103" s="145">
        <f>T8+T23+T54+T57+T66+T72+T101</f>
        <v>53531.973492489393</v>
      </c>
      <c r="U103" s="145">
        <f>U8+U23+U54+U57+U66+U72+U101</f>
        <v>3654.8187741080465</v>
      </c>
      <c r="V103" s="145">
        <f>V8+V23+V54+V57+V66+V72+V101</f>
        <v>2717.9794335221713</v>
      </c>
      <c r="W103" s="145">
        <f>W8+W23+W54+W57+W66+W72+W101</f>
        <v>8117.2234986648145</v>
      </c>
      <c r="X103" s="145">
        <f>X8+X23+X54+X57+X66+X72+X101</f>
        <v>86131.391553999114</v>
      </c>
      <c r="Y103" s="145">
        <f>Y8+Y23+Y54+Y57+Y66+Y72+Y101</f>
        <v>5542.1148085017339</v>
      </c>
      <c r="Z103" s="145">
        <f>Z8+Z23+Z54+Z57+Z66+Z72+Z101</f>
        <v>3033.5822584862235</v>
      </c>
      <c r="AA103" s="145">
        <f>AA8+AA23+AA54+AA57+AA66+AA72+AA101</f>
        <v>3339.2159491439938</v>
      </c>
      <c r="AB103" s="145">
        <f>AB8+AB23+AB54+AB57+AB66+AB72+AB101</f>
        <v>7495.9869830429925</v>
      </c>
      <c r="AC103" s="145">
        <f>AC8+AC23+AC54+AC57+AC66+AC72+AC101</f>
        <v>166815.33063435645</v>
      </c>
      <c r="AD103" s="145">
        <f>AD8+AD23+AD54+AD57+AD66+AD72+AD101</f>
        <v>53531.973492489393</v>
      </c>
      <c r="AE103" s="145">
        <f>AE8+AE23+AE54+AE57+AE66+AE72+AE101</f>
        <v>3654.8187741080465</v>
      </c>
      <c r="AF103" s="145">
        <f>AF8+AF23+AF54+AF57+AF66+AF72+AF101</f>
        <v>5007.6541749751923</v>
      </c>
      <c r="AG103" s="145">
        <f>AG8+AG23+AG54+AG57+AG66+AG72+AG101</f>
        <v>10406.898240117836</v>
      </c>
      <c r="AH103" s="145">
        <f>AH8+AH23+AH54+AH57+AH66+AH72+AH101</f>
        <v>83841.716812546103</v>
      </c>
      <c r="AI103" s="145">
        <f>AI8+AI23+AI54+AI57+AI66+AI72+AI101</f>
        <v>3252.440067048713</v>
      </c>
      <c r="AJ103" s="145">
        <f>AJ8+AJ23+AJ54+AJ57+AJ66+AJ72+AJ101</f>
        <v>3033.5822584862235</v>
      </c>
      <c r="AK103" s="145">
        <f>AK8+AK23+AK54+AK57+AK66+AK72+AK101</f>
        <v>2295.6039989796714</v>
      </c>
    </row>
    <row r="104" spans="2:37" x14ac:dyDescent="0.35">
      <c r="G104" s="4"/>
    </row>
    <row r="105" spans="2:37" x14ac:dyDescent="0.35">
      <c r="D105" s="56"/>
      <c r="E105" s="57"/>
      <c r="F105" s="58"/>
    </row>
    <row r="106" spans="2:37" x14ac:dyDescent="0.35">
      <c r="E106" s="4"/>
    </row>
    <row r="107" spans="2:37" x14ac:dyDescent="0.35">
      <c r="E107" s="4"/>
    </row>
    <row r="108" spans="2:37" x14ac:dyDescent="0.35">
      <c r="E108" s="4"/>
    </row>
    <row r="110" spans="2:37" x14ac:dyDescent="0.35">
      <c r="E110" s="59"/>
    </row>
  </sheetData>
  <mergeCells count="2">
    <mergeCell ref="C7:D7"/>
    <mergeCell ref="C103:D103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CAPA</vt:lpstr>
      <vt:lpstr>EVTE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Guilherme Henrique Bueno Teixeira</dc:creator>
  <cp:keywords/>
  <dc:description/>
  <cp:lastModifiedBy>IFC CTA</cp:lastModifiedBy>
  <cp:revision/>
  <dcterms:created xsi:type="dcterms:W3CDTF">2022-01-24T15:18:59Z</dcterms:created>
  <dcterms:modified xsi:type="dcterms:W3CDTF">2022-08-05T20:24:52Z</dcterms:modified>
  <cp:category/>
  <cp:contentStatus/>
</cp:coreProperties>
</file>